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64BF9D67-C986-4469-8A73-F0C81FB26D6E}" xr6:coauthVersionLast="47" xr6:coauthVersionMax="47" xr10:uidLastSave="{00000000-0000-0000-0000-000000000000}"/>
  <bookViews>
    <workbookView xWindow="240" yWindow="105" windowWidth="14805" windowHeight="8010" firstSheet="2" activeTab="2" xr2:uid="{00000000-000D-0000-FFFF-FFFF00000000}"/>
  </bookViews>
  <sheets>
    <sheet name="DEGREES_RADIANS" sheetId="1" r:id="rId1"/>
    <sheet name="EVEN_ODD" sheetId="2" r:id="rId2"/>
    <sheet name="INT_TRUNC_FLOOR_CEILING" sheetId="3" r:id="rId3"/>
    <sheet name="MOD_QUOTIENT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9" i="3" l="1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V5" i="3"/>
  <c r="V4" i="3"/>
  <c r="V3" i="3"/>
  <c r="V2" i="3"/>
  <c r="U39" i="3"/>
  <c r="U38" i="3"/>
  <c r="U37" i="3"/>
  <c r="U36" i="3"/>
  <c r="U35" i="3"/>
  <c r="U34" i="3"/>
  <c r="U33" i="3"/>
  <c r="U32" i="3"/>
  <c r="U31" i="3"/>
  <c r="U30" i="3"/>
  <c r="U29" i="3"/>
  <c r="U28" i="3"/>
  <c r="U27" i="3"/>
  <c r="U26" i="3"/>
  <c r="U25" i="3"/>
  <c r="U24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U5" i="3"/>
  <c r="U4" i="3"/>
  <c r="U3" i="3"/>
  <c r="U2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P5" i="3"/>
  <c r="P4" i="3"/>
  <c r="P3" i="3"/>
  <c r="P2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O3" i="3"/>
  <c r="D19" i="4"/>
  <c r="C19" i="4"/>
  <c r="N38" i="3"/>
  <c r="M38" i="3"/>
  <c r="M26" i="3"/>
  <c r="M27" i="3"/>
  <c r="M28" i="3"/>
  <c r="M29" i="3"/>
  <c r="M30" i="3"/>
  <c r="M31" i="3"/>
  <c r="M32" i="3"/>
  <c r="M33" i="3"/>
  <c r="M34" i="3"/>
  <c r="M35" i="3"/>
  <c r="M36" i="3"/>
  <c r="M37" i="3"/>
  <c r="N30" i="3"/>
  <c r="N31" i="3"/>
  <c r="N32" i="3"/>
  <c r="N33" i="3"/>
  <c r="N34" i="3"/>
  <c r="N35" i="3"/>
  <c r="N36" i="3"/>
  <c r="N37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3" i="3"/>
  <c r="N24" i="3"/>
  <c r="N25" i="3"/>
  <c r="N26" i="3"/>
  <c r="N27" i="3"/>
  <c r="N28" i="3"/>
  <c r="N29" i="3"/>
  <c r="S39" i="3"/>
  <c r="R39" i="3"/>
  <c r="S38" i="3"/>
  <c r="R38" i="3"/>
  <c r="S37" i="3"/>
  <c r="R37" i="3"/>
  <c r="S36" i="3"/>
  <c r="R36" i="3"/>
  <c r="S35" i="3"/>
  <c r="R35" i="3"/>
  <c r="S34" i="3"/>
  <c r="R34" i="3"/>
  <c r="S33" i="3"/>
  <c r="R33" i="3"/>
  <c r="S32" i="3"/>
  <c r="R32" i="3"/>
  <c r="S31" i="3"/>
  <c r="R31" i="3"/>
  <c r="S30" i="3"/>
  <c r="R30" i="3"/>
  <c r="S29" i="3"/>
  <c r="R29" i="3"/>
  <c r="S28" i="3"/>
  <c r="R28" i="3"/>
  <c r="S27" i="3"/>
  <c r="R27" i="3"/>
  <c r="S26" i="3"/>
  <c r="R26" i="3"/>
  <c r="S25" i="3"/>
  <c r="R25" i="3"/>
  <c r="M25" i="3"/>
  <c r="S24" i="3"/>
  <c r="S23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S4" i="3"/>
  <c r="S3" i="3"/>
  <c r="S2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R24" i="3"/>
  <c r="R23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R3" i="3"/>
  <c r="R2" i="3"/>
  <c r="M24" i="3"/>
  <c r="K22" i="3"/>
  <c r="K21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M3" i="3"/>
  <c r="D18" i="4"/>
  <c r="C18" i="4"/>
  <c r="D17" i="4"/>
  <c r="C17" i="4"/>
  <c r="D16" i="4"/>
  <c r="C16" i="4"/>
  <c r="D15" i="4"/>
  <c r="C15" i="4"/>
  <c r="D14" i="4"/>
  <c r="C14" i="4"/>
  <c r="D13" i="4"/>
  <c r="D12" i="4"/>
  <c r="D11" i="4"/>
  <c r="D10" i="4"/>
  <c r="D9" i="4"/>
  <c r="D8" i="4"/>
  <c r="D7" i="4"/>
  <c r="D6" i="4"/>
  <c r="D5" i="4"/>
  <c r="D4" i="4"/>
  <c r="D3" i="4"/>
  <c r="D2" i="4"/>
  <c r="C13" i="4"/>
  <c r="C12" i="4"/>
  <c r="C11" i="4"/>
  <c r="C10" i="4"/>
  <c r="C9" i="4"/>
  <c r="C8" i="4"/>
  <c r="C7" i="4"/>
  <c r="C6" i="4"/>
  <c r="C5" i="4"/>
  <c r="C4" i="4"/>
  <c r="C3" i="4"/>
  <c r="C2" i="4"/>
  <c r="C22" i="2"/>
  <c r="B22" i="2"/>
  <c r="C21" i="2"/>
  <c r="B21" i="2"/>
  <c r="C20" i="2"/>
  <c r="B20" i="2"/>
  <c r="O2" i="3"/>
  <c r="M2" i="3"/>
  <c r="N2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C14" i="3"/>
  <c r="B14" i="3"/>
  <c r="H9" i="3"/>
  <c r="H8" i="3"/>
  <c r="H7" i="3"/>
  <c r="H6" i="3"/>
  <c r="H5" i="3"/>
  <c r="H4" i="3"/>
  <c r="H3" i="3"/>
  <c r="H2" i="3"/>
  <c r="C13" i="3"/>
  <c r="C12" i="3"/>
  <c r="C11" i="3"/>
  <c r="C10" i="3"/>
  <c r="C9" i="3"/>
  <c r="C8" i="3"/>
  <c r="C7" i="3"/>
  <c r="C6" i="3"/>
  <c r="C5" i="3"/>
  <c r="C4" i="3"/>
  <c r="C3" i="3"/>
  <c r="C2" i="3"/>
  <c r="B13" i="3"/>
  <c r="B12" i="3"/>
  <c r="B11" i="3"/>
  <c r="B10" i="3"/>
  <c r="B9" i="3"/>
  <c r="B8" i="3"/>
  <c r="B7" i="3"/>
  <c r="B6" i="3"/>
  <c r="B5" i="3"/>
  <c r="B4" i="3"/>
  <c r="B3" i="3"/>
  <c r="B2" i="3"/>
  <c r="C19" i="2"/>
  <c r="B19" i="2"/>
  <c r="C18" i="2"/>
  <c r="B18" i="2"/>
  <c r="C17" i="2"/>
  <c r="B17" i="2"/>
  <c r="C16" i="2"/>
  <c r="B16" i="2"/>
  <c r="C15" i="2"/>
  <c r="B15" i="2"/>
  <c r="C14" i="2"/>
  <c r="B14" i="2"/>
  <c r="C13" i="2"/>
  <c r="B13" i="2"/>
  <c r="C12" i="2"/>
  <c r="B12" i="2"/>
  <c r="C11" i="2"/>
  <c r="B11" i="2"/>
  <c r="C10" i="2"/>
  <c r="B10" i="2"/>
  <c r="C9" i="2"/>
  <c r="B9" i="2"/>
  <c r="C8" i="2"/>
  <c r="B8" i="2"/>
  <c r="C7" i="2"/>
  <c r="B7" i="2"/>
  <c r="C6" i="2"/>
  <c r="B6" i="2"/>
  <c r="C5" i="2"/>
  <c r="B5" i="2"/>
  <c r="C4" i="2"/>
  <c r="B4" i="2"/>
  <c r="C3" i="2"/>
  <c r="B3" i="2"/>
  <c r="C2" i="2"/>
  <c r="B2" i="2"/>
  <c r="C13" i="1"/>
  <c r="C12" i="1"/>
  <c r="C11" i="1"/>
  <c r="C6" i="1"/>
  <c r="C5" i="1"/>
  <c r="C4" i="1"/>
  <c r="C3" i="1"/>
  <c r="C2" i="1"/>
  <c r="B6" i="1"/>
  <c r="B5" i="1"/>
  <c r="B4" i="1"/>
  <c r="B3" i="1"/>
  <c r="B2" i="1"/>
  <c r="N21" i="3" l="1"/>
  <c r="S21" i="3"/>
  <c r="R21" i="3"/>
  <c r="N22" i="3"/>
  <c r="S22" i="3"/>
  <c r="R22" i="3"/>
</calcChain>
</file>

<file path=xl/sharedStrings.xml><?xml version="1.0" encoding="utf-8"?>
<sst xmlns="http://schemas.openxmlformats.org/spreadsheetml/2006/main" count="28" uniqueCount="26">
  <si>
    <t>RADIANDS</t>
  </si>
  <si>
    <t>DEGREES</t>
  </si>
  <si>
    <t>EVEN</t>
  </si>
  <si>
    <t>ODD</t>
  </si>
  <si>
    <t>INT</t>
  </si>
  <si>
    <t>TRUNC</t>
  </si>
  <si>
    <t>FLOOR.MATH (1)</t>
  </si>
  <si>
    <t>CEILING.MATH(1)</t>
  </si>
  <si>
    <t>number</t>
  </si>
  <si>
    <t>Digits</t>
  </si>
  <si>
    <t>Number</t>
  </si>
  <si>
    <t>Significance</t>
  </si>
  <si>
    <t>MODE</t>
  </si>
  <si>
    <t>FLOOR</t>
  </si>
  <si>
    <t>FLOOR.MATH (3)</t>
  </si>
  <si>
    <t>FLOOR.PRECISE</t>
  </si>
  <si>
    <t>CEILING.PRECISE(2)</t>
  </si>
  <si>
    <t>CEILING</t>
  </si>
  <si>
    <t>CEILING.MATH</t>
  </si>
  <si>
    <t>ISO.CEILING</t>
  </si>
  <si>
    <t>FLOOR.PRECISE(2)</t>
  </si>
  <si>
    <t>123</t>
  </si>
  <si>
    <t>12.4</t>
  </si>
  <si>
    <t>divisor</t>
  </si>
  <si>
    <t>MOD</t>
  </si>
  <si>
    <t>QUOTIENT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</si>
</sst>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workbookViewId="0">
      <selection activeCell="C6" sqref="C6"/>
    </sheetView>
  </sheetViews>
  <sheetFormatPr defaultRowHeight="15"/>
  <cols>
    <col min="2" max="2" width="11.85546875" customWidth="1"/>
  </cols>
  <sheetData>
    <row r="1" spans="1:3">
      <c r="B1" t="s">
        <v>0</v>
      </c>
      <c r="C1" t="s">
        <v>1</v>
      </c>
    </row>
    <row r="2" spans="1:3">
      <c r="A2">
        <v>30</v>
      </c>
      <c r="B2">
        <f>RADIANS(A2)</f>
        <v>0.52359877559829882</v>
      </c>
      <c r="C2">
        <f>DEGREES(B2)</f>
        <v>29.999999999999996</v>
      </c>
    </row>
    <row r="3" spans="1:3">
      <c r="A3">
        <v>10</v>
      </c>
      <c r="B3">
        <f t="shared" ref="B3:B6" si="0">RADIANS(A3)</f>
        <v>0.17453292519943295</v>
      </c>
      <c r="C3">
        <f t="shared" ref="C3:C6" si="1">DEGREES(B3)</f>
        <v>10</v>
      </c>
    </row>
    <row r="4" spans="1:3">
      <c r="A4">
        <v>-5</v>
      </c>
      <c r="B4">
        <f t="shared" si="0"/>
        <v>-8.7266462599716474E-2</v>
      </c>
      <c r="C4">
        <f t="shared" si="1"/>
        <v>-5</v>
      </c>
    </row>
    <row r="5" spans="1:3">
      <c r="A5">
        <v>0</v>
      </c>
      <c r="B5">
        <f t="shared" si="0"/>
        <v>0</v>
      </c>
      <c r="C5">
        <f t="shared" si="1"/>
        <v>0</v>
      </c>
    </row>
    <row r="6" spans="1:3">
      <c r="A6">
        <v>123</v>
      </c>
      <c r="B6">
        <f t="shared" si="0"/>
        <v>2.1467549799530254</v>
      </c>
      <c r="C6">
        <f t="shared" si="1"/>
        <v>123.00000000000001</v>
      </c>
    </row>
    <row r="11" spans="1:3">
      <c r="B11">
        <v>23</v>
      </c>
      <c r="C11">
        <f t="shared" ref="C11:C13" si="2">DEGREES(B11)</f>
        <v>1317.8029288008934</v>
      </c>
    </row>
    <row r="12" spans="1:3">
      <c r="B12">
        <v>-2</v>
      </c>
      <c r="C12">
        <f t="shared" si="2"/>
        <v>-114.59155902616465</v>
      </c>
    </row>
    <row r="13" spans="1:3">
      <c r="B13">
        <v>-1</v>
      </c>
      <c r="C13">
        <f t="shared" si="2"/>
        <v>-57.295779513082323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A68F2-65B3-49E6-BC33-FA09CFE9C3A7}">
  <dimension ref="A1:C22"/>
  <sheetViews>
    <sheetView workbookViewId="0">
      <selection activeCell="B2" sqref="B2"/>
    </sheetView>
  </sheetViews>
  <sheetFormatPr defaultRowHeight="15"/>
  <sheetData>
    <row r="1" spans="1:3">
      <c r="B1" t="s">
        <v>2</v>
      </c>
      <c r="C1" t="s">
        <v>3</v>
      </c>
    </row>
    <row r="2" spans="1:3">
      <c r="A2">
        <v>1</v>
      </c>
      <c r="B2">
        <f>EVEN(A2)</f>
        <v>2</v>
      </c>
      <c r="C2">
        <f>ODD(A2)</f>
        <v>1</v>
      </c>
    </row>
    <row r="3" spans="1:3">
      <c r="A3">
        <v>2</v>
      </c>
      <c r="B3">
        <f t="shared" ref="B3:B19" si="0">EVEN(A3)</f>
        <v>2</v>
      </c>
      <c r="C3">
        <f t="shared" ref="C3:C16" si="1">ODD(A3)</f>
        <v>3</v>
      </c>
    </row>
    <row r="4" spans="1:3">
      <c r="A4">
        <v>3</v>
      </c>
      <c r="B4">
        <f t="shared" si="0"/>
        <v>4</v>
      </c>
      <c r="C4">
        <f t="shared" si="1"/>
        <v>3</v>
      </c>
    </row>
    <row r="5" spans="1:3">
      <c r="A5">
        <v>3.4</v>
      </c>
      <c r="B5">
        <f t="shared" si="0"/>
        <v>4</v>
      </c>
      <c r="C5">
        <f t="shared" si="1"/>
        <v>5</v>
      </c>
    </row>
    <row r="6" spans="1:3">
      <c r="A6">
        <v>3.5</v>
      </c>
      <c r="B6">
        <f t="shared" si="0"/>
        <v>4</v>
      </c>
      <c r="C6">
        <f t="shared" si="1"/>
        <v>5</v>
      </c>
    </row>
    <row r="7" spans="1:3">
      <c r="A7">
        <v>-3</v>
      </c>
      <c r="B7">
        <f t="shared" si="0"/>
        <v>-4</v>
      </c>
      <c r="C7">
        <f t="shared" si="1"/>
        <v>-3</v>
      </c>
    </row>
    <row r="8" spans="1:3">
      <c r="A8">
        <v>-2.1</v>
      </c>
      <c r="B8">
        <f t="shared" si="0"/>
        <v>-4</v>
      </c>
      <c r="C8">
        <f t="shared" si="1"/>
        <v>-3</v>
      </c>
    </row>
    <row r="9" spans="1:3">
      <c r="A9">
        <v>5</v>
      </c>
      <c r="B9">
        <f t="shared" si="0"/>
        <v>6</v>
      </c>
      <c r="C9">
        <f t="shared" si="1"/>
        <v>5</v>
      </c>
    </row>
    <row r="10" spans="1:3">
      <c r="B10">
        <f t="shared" si="0"/>
        <v>0</v>
      </c>
      <c r="C10">
        <f t="shared" si="1"/>
        <v>1</v>
      </c>
    </row>
    <row r="11" spans="1:3">
      <c r="A11">
        <v>-0.3</v>
      </c>
      <c r="B11">
        <f t="shared" si="0"/>
        <v>-2</v>
      </c>
      <c r="C11">
        <f t="shared" si="1"/>
        <v>-1</v>
      </c>
    </row>
    <row r="12" spans="1:3">
      <c r="A12">
        <v>-0.7</v>
      </c>
      <c r="B12">
        <f t="shared" si="0"/>
        <v>-2</v>
      </c>
      <c r="C12">
        <f t="shared" si="1"/>
        <v>-1</v>
      </c>
    </row>
    <row r="13" spans="1:3">
      <c r="A13">
        <v>-1.2</v>
      </c>
      <c r="B13">
        <f t="shared" si="0"/>
        <v>-2</v>
      </c>
      <c r="C13">
        <f t="shared" si="1"/>
        <v>-3</v>
      </c>
    </row>
    <row r="14" spans="1:3">
      <c r="A14">
        <v>-1.7</v>
      </c>
      <c r="B14">
        <f t="shared" si="0"/>
        <v>-2</v>
      </c>
      <c r="C14">
        <f t="shared" si="1"/>
        <v>-3</v>
      </c>
    </row>
    <row r="15" spans="1:3">
      <c r="A15">
        <v>5.6</v>
      </c>
      <c r="B15">
        <f t="shared" si="0"/>
        <v>6</v>
      </c>
      <c r="C15">
        <f t="shared" si="1"/>
        <v>7</v>
      </c>
    </row>
    <row r="16" spans="1:3">
      <c r="A16">
        <v>5.5</v>
      </c>
      <c r="B16">
        <f t="shared" si="0"/>
        <v>6</v>
      </c>
      <c r="C16">
        <f t="shared" si="1"/>
        <v>7</v>
      </c>
    </row>
    <row r="17" spans="1:3">
      <c r="A17">
        <v>6.4</v>
      </c>
      <c r="B17">
        <f t="shared" si="0"/>
        <v>8</v>
      </c>
      <c r="C17">
        <f t="shared" ref="C17:C19" si="2">ODD(A17)</f>
        <v>7</v>
      </c>
    </row>
    <row r="18" spans="1:3">
      <c r="A18">
        <v>6.5</v>
      </c>
      <c r="B18">
        <f t="shared" si="0"/>
        <v>8</v>
      </c>
      <c r="C18">
        <f t="shared" si="2"/>
        <v>7</v>
      </c>
    </row>
    <row r="19" spans="1:3">
      <c r="A19">
        <v>6.6</v>
      </c>
      <c r="B19">
        <f t="shared" si="0"/>
        <v>8</v>
      </c>
      <c r="C19">
        <f t="shared" si="2"/>
        <v>7</v>
      </c>
    </row>
    <row r="20" spans="1:3">
      <c r="A20">
        <v>-2</v>
      </c>
      <c r="B20">
        <f t="shared" ref="B20" si="3">EVEN(A20)</f>
        <v>-2</v>
      </c>
      <c r="C20">
        <f t="shared" ref="C20" si="4">ODD(A20)</f>
        <v>-3</v>
      </c>
    </row>
    <row r="21" spans="1:3">
      <c r="A21">
        <v>2.9</v>
      </c>
      <c r="B21">
        <f t="shared" ref="B21" si="5">EVEN(A21)</f>
        <v>4</v>
      </c>
      <c r="C21">
        <f t="shared" ref="C21" si="6">ODD(A21)</f>
        <v>3</v>
      </c>
    </row>
    <row r="22" spans="1:3">
      <c r="A22">
        <v>-1</v>
      </c>
      <c r="B22">
        <f t="shared" ref="B22" si="7">EVEN(A22)</f>
        <v>-2</v>
      </c>
      <c r="C22">
        <f t="shared" ref="C22" si="8">ODD(A22)</f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7A0CD-2778-4B9A-B698-B73B486270E7}">
  <dimension ref="A1:V39"/>
  <sheetViews>
    <sheetView tabSelected="1" topLeftCell="F13" workbookViewId="0">
      <selection activeCell="V2" sqref="V2:V39"/>
    </sheetView>
  </sheetViews>
  <sheetFormatPr defaultRowHeight="15"/>
  <cols>
    <col min="4" max="4" width="24.28515625" customWidth="1"/>
    <col min="5" max="5" width="17.85546875" customWidth="1"/>
    <col min="11" max="12" width="13" customWidth="1"/>
    <col min="14" max="14" width="15.28515625" customWidth="1"/>
    <col min="15" max="15" width="15" bestFit="1" customWidth="1"/>
    <col min="16" max="16" width="20.5703125" customWidth="1"/>
    <col min="19" max="19" width="13.7109375" bestFit="1" customWidth="1"/>
    <col min="21" max="21" width="12" customWidth="1"/>
  </cols>
  <sheetData>
    <row r="1" spans="1:22"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5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R1" t="s">
        <v>17</v>
      </c>
      <c r="S1" t="s">
        <v>18</v>
      </c>
      <c r="U1" t="s">
        <v>19</v>
      </c>
      <c r="V1" t="s">
        <v>20</v>
      </c>
    </row>
    <row r="2" spans="1:22">
      <c r="A2">
        <v>1</v>
      </c>
      <c r="B2">
        <f>INT(A2)</f>
        <v>1</v>
      </c>
      <c r="C2">
        <f>TRUNC(A2)</f>
        <v>1</v>
      </c>
      <c r="D2">
        <f>_xlfn.FLOOR.MATH(A2)</f>
        <v>1</v>
      </c>
      <c r="E2">
        <f>_xlfn.CEILING.MATH(A2)</f>
        <v>1</v>
      </c>
      <c r="F2">
        <v>1.2345678</v>
      </c>
      <c r="G2">
        <v>2</v>
      </c>
      <c r="H2">
        <f>TRUNC(F2, G2)</f>
        <v>1.23</v>
      </c>
      <c r="J2">
        <v>1.234</v>
      </c>
      <c r="K2">
        <v>2</v>
      </c>
      <c r="L2">
        <v>1</v>
      </c>
      <c r="M2">
        <f>FLOOR(J2,K2)</f>
        <v>0</v>
      </c>
      <c r="N2">
        <f>_xlfn.FLOOR.MATH(J2,K2,L2)</f>
        <v>0</v>
      </c>
      <c r="O2">
        <f>_xlfn.FLOOR.PRECISE(J2)</f>
        <v>1</v>
      </c>
      <c r="P2">
        <f>_xlfn.CEILING.PRECISE(J2,K2)</f>
        <v>2</v>
      </c>
      <c r="R2">
        <f>CEILING(J2,K2)</f>
        <v>2</v>
      </c>
      <c r="S2">
        <f>_xlfn.CEILING.MATH(J2,K2,L2)</f>
        <v>2</v>
      </c>
      <c r="U2">
        <f>ISO.CEILING(J2,K2)</f>
        <v>2</v>
      </c>
      <c r="V2">
        <f>_xlfn.FLOOR.PRECISE(J2,K2)</f>
        <v>0</v>
      </c>
    </row>
    <row r="3" spans="1:22">
      <c r="A3">
        <v>2</v>
      </c>
      <c r="B3">
        <f t="shared" ref="B3:B14" si="0">INT(A3)</f>
        <v>2</v>
      </c>
      <c r="C3">
        <f t="shared" ref="C3:C13" si="1">TRUNC(A3)</f>
        <v>2</v>
      </c>
      <c r="D3">
        <f t="shared" ref="D3:D14" si="2">_xlfn.FLOOR.MATH(A3)</f>
        <v>2</v>
      </c>
      <c r="E3">
        <f t="shared" ref="E3:E14" si="3">_xlfn.CEILING.MATH(A3)</f>
        <v>2</v>
      </c>
      <c r="F3">
        <v>1.2345678</v>
      </c>
      <c r="G3">
        <v>3</v>
      </c>
      <c r="H3">
        <f t="shared" ref="H3:H9" si="4">TRUNC(F3, G3)</f>
        <v>1.234</v>
      </c>
      <c r="J3">
        <v>12</v>
      </c>
      <c r="K3">
        <v>3</v>
      </c>
      <c r="L3">
        <v>3</v>
      </c>
      <c r="M3">
        <f t="shared" ref="M3:M37" si="5">FLOOR(J3,K3)</f>
        <v>12</v>
      </c>
      <c r="N3">
        <f t="shared" ref="N3:N37" si="6">_xlfn.FLOOR.MATH(J3,K3,L3)</f>
        <v>12</v>
      </c>
      <c r="O3">
        <f t="shared" ref="O3:O38" si="7">_xlfn.FLOOR.PRECISE(J3)</f>
        <v>12</v>
      </c>
      <c r="P3">
        <f t="shared" ref="P3:P38" si="8">_xlfn.CEILING.PRECISE(J3,K3)</f>
        <v>12</v>
      </c>
      <c r="R3">
        <f t="shared" ref="R3:R24" si="9">CEILING(J3,K3)</f>
        <v>12</v>
      </c>
      <c r="S3">
        <f t="shared" ref="S3:S24" si="10">_xlfn.CEILING.MATH(J3,K3,L3)</f>
        <v>12</v>
      </c>
      <c r="U3">
        <f t="shared" ref="U3:U39" si="11">ISO.CEILING(J3,K3)</f>
        <v>12</v>
      </c>
      <c r="V3">
        <f t="shared" ref="V3:V39" si="12">_xlfn.FLOOR.PRECISE(J3,K3)</f>
        <v>12</v>
      </c>
    </row>
    <row r="4" spans="1:22">
      <c r="A4">
        <v>1.2</v>
      </c>
      <c r="B4">
        <f t="shared" si="0"/>
        <v>1</v>
      </c>
      <c r="C4">
        <f t="shared" si="1"/>
        <v>1</v>
      </c>
      <c r="D4">
        <f t="shared" si="2"/>
        <v>1</v>
      </c>
      <c r="E4">
        <f t="shared" si="3"/>
        <v>2</v>
      </c>
      <c r="F4">
        <v>1.2345678</v>
      </c>
      <c r="G4">
        <v>-1</v>
      </c>
      <c r="H4">
        <f t="shared" si="4"/>
        <v>0</v>
      </c>
      <c r="J4">
        <v>345.6789</v>
      </c>
      <c r="K4">
        <v>7</v>
      </c>
      <c r="L4">
        <v>-1</v>
      </c>
      <c r="M4">
        <f t="shared" si="5"/>
        <v>343</v>
      </c>
      <c r="N4">
        <f t="shared" si="6"/>
        <v>343</v>
      </c>
      <c r="O4">
        <f t="shared" si="7"/>
        <v>345</v>
      </c>
      <c r="P4">
        <f t="shared" si="8"/>
        <v>350</v>
      </c>
      <c r="R4">
        <f t="shared" si="9"/>
        <v>350</v>
      </c>
      <c r="S4">
        <f t="shared" si="10"/>
        <v>350</v>
      </c>
      <c r="U4">
        <f t="shared" si="11"/>
        <v>350</v>
      </c>
      <c r="V4">
        <f t="shared" si="12"/>
        <v>343</v>
      </c>
    </row>
    <row r="5" spans="1:22">
      <c r="A5">
        <v>0.8</v>
      </c>
      <c r="B5">
        <f t="shared" si="0"/>
        <v>0</v>
      </c>
      <c r="C5">
        <f t="shared" si="1"/>
        <v>0</v>
      </c>
      <c r="D5">
        <f t="shared" si="2"/>
        <v>0</v>
      </c>
      <c r="E5">
        <f t="shared" si="3"/>
        <v>1</v>
      </c>
      <c r="F5">
        <v>1.2345678</v>
      </c>
      <c r="G5">
        <v>1000</v>
      </c>
      <c r="H5">
        <f t="shared" si="4"/>
        <v>1.2345678</v>
      </c>
      <c r="J5">
        <v>345.678</v>
      </c>
      <c r="K5">
        <v>2</v>
      </c>
      <c r="L5">
        <v>0</v>
      </c>
      <c r="M5">
        <f t="shared" si="5"/>
        <v>344</v>
      </c>
      <c r="N5">
        <f t="shared" si="6"/>
        <v>344</v>
      </c>
      <c r="O5">
        <f t="shared" si="7"/>
        <v>345</v>
      </c>
      <c r="P5">
        <f t="shared" si="8"/>
        <v>346</v>
      </c>
      <c r="R5">
        <f t="shared" si="9"/>
        <v>346</v>
      </c>
      <c r="S5">
        <f t="shared" si="10"/>
        <v>346</v>
      </c>
      <c r="U5">
        <f t="shared" si="11"/>
        <v>346</v>
      </c>
      <c r="V5">
        <f t="shared" si="12"/>
        <v>344</v>
      </c>
    </row>
    <row r="6" spans="1:22">
      <c r="A6">
        <v>-0.2</v>
      </c>
      <c r="B6">
        <f t="shared" si="0"/>
        <v>-1</v>
      </c>
      <c r="C6">
        <f t="shared" si="1"/>
        <v>0</v>
      </c>
      <c r="D6">
        <f t="shared" si="2"/>
        <v>-1</v>
      </c>
      <c r="E6">
        <f t="shared" si="3"/>
        <v>0</v>
      </c>
      <c r="F6">
        <v>-0.123456789</v>
      </c>
      <c r="G6">
        <v>12</v>
      </c>
      <c r="H6">
        <f t="shared" si="4"/>
        <v>-0.123456789</v>
      </c>
      <c r="J6">
        <v>345.678</v>
      </c>
      <c r="K6">
        <v>1</v>
      </c>
      <c r="L6">
        <v>1.3</v>
      </c>
      <c r="M6">
        <f t="shared" si="5"/>
        <v>345</v>
      </c>
      <c r="N6">
        <f t="shared" si="6"/>
        <v>345</v>
      </c>
      <c r="O6">
        <f t="shared" si="7"/>
        <v>345</v>
      </c>
      <c r="P6">
        <f t="shared" si="8"/>
        <v>346</v>
      </c>
      <c r="R6">
        <f t="shared" si="9"/>
        <v>346</v>
      </c>
      <c r="S6">
        <f t="shared" si="10"/>
        <v>346</v>
      </c>
      <c r="U6">
        <f t="shared" si="11"/>
        <v>346</v>
      </c>
      <c r="V6">
        <f t="shared" si="12"/>
        <v>345</v>
      </c>
    </row>
    <row r="7" spans="1:22">
      <c r="A7">
        <v>0</v>
      </c>
      <c r="B7">
        <f t="shared" si="0"/>
        <v>0</v>
      </c>
      <c r="C7">
        <f t="shared" si="1"/>
        <v>0</v>
      </c>
      <c r="D7">
        <f t="shared" si="2"/>
        <v>0</v>
      </c>
      <c r="E7">
        <f t="shared" si="3"/>
        <v>0</v>
      </c>
      <c r="F7">
        <v>1234</v>
      </c>
      <c r="G7">
        <v>5</v>
      </c>
      <c r="H7">
        <f t="shared" si="4"/>
        <v>1234</v>
      </c>
      <c r="J7">
        <v>345.678</v>
      </c>
      <c r="K7">
        <v>-2</v>
      </c>
      <c r="L7">
        <v>9.1234000000000002</v>
      </c>
      <c r="M7" t="e">
        <f t="shared" si="5"/>
        <v>#NUM!</v>
      </c>
      <c r="N7">
        <f t="shared" si="6"/>
        <v>344</v>
      </c>
      <c r="O7">
        <f t="shared" si="7"/>
        <v>345</v>
      </c>
      <c r="P7">
        <f t="shared" si="8"/>
        <v>346</v>
      </c>
      <c r="R7" t="e">
        <f t="shared" si="9"/>
        <v>#NUM!</v>
      </c>
      <c r="S7">
        <f t="shared" si="10"/>
        <v>346</v>
      </c>
      <c r="U7">
        <f t="shared" si="11"/>
        <v>346</v>
      </c>
      <c r="V7">
        <f t="shared" si="12"/>
        <v>344</v>
      </c>
    </row>
    <row r="8" spans="1:22">
      <c r="A8">
        <v>-0.7</v>
      </c>
      <c r="B8">
        <f t="shared" si="0"/>
        <v>-1</v>
      </c>
      <c r="C8">
        <f t="shared" si="1"/>
        <v>0</v>
      </c>
      <c r="D8">
        <f t="shared" si="2"/>
        <v>-1</v>
      </c>
      <c r="E8">
        <f t="shared" si="3"/>
        <v>0</v>
      </c>
      <c r="H8">
        <f t="shared" si="4"/>
        <v>0</v>
      </c>
      <c r="J8">
        <v>345.678</v>
      </c>
      <c r="K8">
        <v>-1</v>
      </c>
      <c r="M8" t="e">
        <f t="shared" si="5"/>
        <v>#NUM!</v>
      </c>
      <c r="N8">
        <f t="shared" si="6"/>
        <v>345</v>
      </c>
      <c r="O8">
        <f t="shared" si="7"/>
        <v>345</v>
      </c>
      <c r="P8">
        <f t="shared" si="8"/>
        <v>346</v>
      </c>
      <c r="R8" t="e">
        <f t="shared" si="9"/>
        <v>#NUM!</v>
      </c>
      <c r="S8">
        <f t="shared" si="10"/>
        <v>346</v>
      </c>
      <c r="U8">
        <f t="shared" si="11"/>
        <v>346</v>
      </c>
      <c r="V8">
        <f t="shared" si="12"/>
        <v>345</v>
      </c>
    </row>
    <row r="9" spans="1:22">
      <c r="A9">
        <v>-1.2</v>
      </c>
      <c r="B9">
        <f t="shared" si="0"/>
        <v>-2</v>
      </c>
      <c r="C9">
        <f t="shared" si="1"/>
        <v>-1</v>
      </c>
      <c r="D9">
        <f t="shared" si="2"/>
        <v>-2</v>
      </c>
      <c r="E9">
        <f t="shared" si="3"/>
        <v>-1</v>
      </c>
      <c r="F9" s="1" t="s">
        <v>21</v>
      </c>
      <c r="H9">
        <f t="shared" si="4"/>
        <v>123</v>
      </c>
      <c r="J9">
        <v>1</v>
      </c>
      <c r="K9">
        <v>1</v>
      </c>
      <c r="M9">
        <f t="shared" si="5"/>
        <v>1</v>
      </c>
      <c r="N9">
        <f t="shared" si="6"/>
        <v>1</v>
      </c>
      <c r="O9">
        <f t="shared" si="7"/>
        <v>1</v>
      </c>
      <c r="P9">
        <f t="shared" si="8"/>
        <v>1</v>
      </c>
      <c r="R9">
        <f t="shared" si="9"/>
        <v>1</v>
      </c>
      <c r="S9">
        <f t="shared" si="10"/>
        <v>1</v>
      </c>
      <c r="U9">
        <f t="shared" si="11"/>
        <v>1</v>
      </c>
      <c r="V9">
        <f t="shared" si="12"/>
        <v>1</v>
      </c>
    </row>
    <row r="10" spans="1:22">
      <c r="A10">
        <v>-6.7</v>
      </c>
      <c r="B10">
        <f t="shared" si="0"/>
        <v>-7</v>
      </c>
      <c r="C10">
        <f t="shared" si="1"/>
        <v>-6</v>
      </c>
      <c r="D10">
        <f t="shared" si="2"/>
        <v>-7</v>
      </c>
      <c r="E10">
        <f t="shared" si="3"/>
        <v>-6</v>
      </c>
      <c r="J10">
        <v>4</v>
      </c>
      <c r="K10">
        <v>3</v>
      </c>
      <c r="M10">
        <f t="shared" si="5"/>
        <v>3</v>
      </c>
      <c r="N10">
        <f t="shared" si="6"/>
        <v>3</v>
      </c>
      <c r="O10">
        <f t="shared" si="7"/>
        <v>4</v>
      </c>
      <c r="P10">
        <f t="shared" si="8"/>
        <v>6</v>
      </c>
      <c r="R10">
        <f t="shared" si="9"/>
        <v>6</v>
      </c>
      <c r="S10">
        <f t="shared" si="10"/>
        <v>6</v>
      </c>
      <c r="U10">
        <f t="shared" si="11"/>
        <v>6</v>
      </c>
      <c r="V10">
        <f t="shared" si="12"/>
        <v>3</v>
      </c>
    </row>
    <row r="11" spans="1:22">
      <c r="A11">
        <v>12.4</v>
      </c>
      <c r="B11">
        <f t="shared" si="0"/>
        <v>12</v>
      </c>
      <c r="C11">
        <f t="shared" si="1"/>
        <v>12</v>
      </c>
      <c r="D11">
        <f t="shared" si="2"/>
        <v>12</v>
      </c>
      <c r="E11">
        <f t="shared" si="3"/>
        <v>13</v>
      </c>
      <c r="J11">
        <v>12</v>
      </c>
      <c r="K11">
        <v>7</v>
      </c>
      <c r="M11">
        <f t="shared" si="5"/>
        <v>7</v>
      </c>
      <c r="N11">
        <f t="shared" si="6"/>
        <v>7</v>
      </c>
      <c r="O11">
        <f t="shared" si="7"/>
        <v>12</v>
      </c>
      <c r="P11">
        <f t="shared" si="8"/>
        <v>14</v>
      </c>
      <c r="R11">
        <f t="shared" si="9"/>
        <v>14</v>
      </c>
      <c r="S11">
        <f t="shared" si="10"/>
        <v>14</v>
      </c>
      <c r="U11">
        <f t="shared" si="11"/>
        <v>14</v>
      </c>
      <c r="V11">
        <f t="shared" si="12"/>
        <v>7</v>
      </c>
    </row>
    <row r="12" spans="1:22">
      <c r="A12">
        <v>79.998999999999995</v>
      </c>
      <c r="B12">
        <f t="shared" si="0"/>
        <v>79</v>
      </c>
      <c r="C12">
        <f t="shared" si="1"/>
        <v>79</v>
      </c>
      <c r="D12">
        <f t="shared" si="2"/>
        <v>79</v>
      </c>
      <c r="E12">
        <f t="shared" si="3"/>
        <v>80</v>
      </c>
      <c r="J12">
        <v>12.4</v>
      </c>
      <c r="K12">
        <v>10</v>
      </c>
      <c r="M12">
        <f t="shared" si="5"/>
        <v>10</v>
      </c>
      <c r="N12">
        <f t="shared" si="6"/>
        <v>10</v>
      </c>
      <c r="O12">
        <f t="shared" si="7"/>
        <v>12</v>
      </c>
      <c r="P12">
        <f t="shared" si="8"/>
        <v>20</v>
      </c>
      <c r="R12">
        <f t="shared" si="9"/>
        <v>20</v>
      </c>
      <c r="S12">
        <f t="shared" si="10"/>
        <v>20</v>
      </c>
      <c r="U12">
        <f t="shared" si="11"/>
        <v>20</v>
      </c>
      <c r="V12">
        <f t="shared" si="12"/>
        <v>10</v>
      </c>
    </row>
    <row r="13" spans="1:22">
      <c r="A13">
        <v>1</v>
      </c>
      <c r="B13">
        <f t="shared" si="0"/>
        <v>1</v>
      </c>
      <c r="C13">
        <f t="shared" si="1"/>
        <v>1</v>
      </c>
      <c r="D13">
        <f t="shared" si="2"/>
        <v>1</v>
      </c>
      <c r="E13">
        <f t="shared" si="3"/>
        <v>1</v>
      </c>
      <c r="J13">
        <v>15</v>
      </c>
      <c r="K13">
        <v>10</v>
      </c>
      <c r="M13">
        <f t="shared" si="5"/>
        <v>10</v>
      </c>
      <c r="N13">
        <f t="shared" si="6"/>
        <v>10</v>
      </c>
      <c r="O13">
        <f t="shared" si="7"/>
        <v>15</v>
      </c>
      <c r="P13">
        <f t="shared" si="8"/>
        <v>20</v>
      </c>
      <c r="R13">
        <f t="shared" si="9"/>
        <v>20</v>
      </c>
      <c r="S13">
        <f t="shared" si="10"/>
        <v>20</v>
      </c>
      <c r="U13">
        <f t="shared" si="11"/>
        <v>20</v>
      </c>
      <c r="V13">
        <f t="shared" si="12"/>
        <v>10</v>
      </c>
    </row>
    <row r="14" spans="1:22">
      <c r="A14" s="1" t="s">
        <v>22</v>
      </c>
      <c r="B14">
        <f t="shared" si="0"/>
        <v>12</v>
      </c>
      <c r="C14">
        <f t="shared" ref="C14" si="13">TRUNC(A14)</f>
        <v>12</v>
      </c>
      <c r="D14">
        <f t="shared" si="2"/>
        <v>12</v>
      </c>
      <c r="E14">
        <f t="shared" si="3"/>
        <v>13</v>
      </c>
      <c r="J14">
        <v>15.1</v>
      </c>
      <c r="K14">
        <v>10</v>
      </c>
      <c r="M14">
        <f t="shared" si="5"/>
        <v>10</v>
      </c>
      <c r="N14">
        <f t="shared" si="6"/>
        <v>10</v>
      </c>
      <c r="O14">
        <f t="shared" si="7"/>
        <v>15</v>
      </c>
      <c r="P14">
        <f t="shared" si="8"/>
        <v>20</v>
      </c>
      <c r="R14">
        <f t="shared" si="9"/>
        <v>20</v>
      </c>
      <c r="S14">
        <f t="shared" si="10"/>
        <v>20</v>
      </c>
      <c r="U14">
        <f t="shared" si="11"/>
        <v>20</v>
      </c>
      <c r="V14">
        <f t="shared" si="12"/>
        <v>10</v>
      </c>
    </row>
    <row r="15" spans="1:22">
      <c r="J15">
        <v>19.899999999999999</v>
      </c>
      <c r="K15">
        <v>10</v>
      </c>
      <c r="M15">
        <f t="shared" si="5"/>
        <v>10</v>
      </c>
      <c r="N15">
        <f t="shared" si="6"/>
        <v>10</v>
      </c>
      <c r="O15">
        <f t="shared" si="7"/>
        <v>19</v>
      </c>
      <c r="P15">
        <f t="shared" si="8"/>
        <v>20</v>
      </c>
      <c r="R15">
        <f t="shared" si="9"/>
        <v>20</v>
      </c>
      <c r="S15">
        <f t="shared" si="10"/>
        <v>20</v>
      </c>
      <c r="U15">
        <f t="shared" si="11"/>
        <v>20</v>
      </c>
      <c r="V15">
        <f t="shared" si="12"/>
        <v>10</v>
      </c>
    </row>
    <row r="16" spans="1:22">
      <c r="J16">
        <v>20.100000000000001</v>
      </c>
      <c r="K16">
        <v>10</v>
      </c>
      <c r="M16">
        <f t="shared" si="5"/>
        <v>20</v>
      </c>
      <c r="N16">
        <f t="shared" si="6"/>
        <v>20</v>
      </c>
      <c r="O16">
        <f t="shared" si="7"/>
        <v>20</v>
      </c>
      <c r="P16">
        <f t="shared" si="8"/>
        <v>30</v>
      </c>
      <c r="R16">
        <f t="shared" si="9"/>
        <v>30</v>
      </c>
      <c r="S16">
        <f t="shared" si="10"/>
        <v>30</v>
      </c>
      <c r="U16">
        <f t="shared" si="11"/>
        <v>30</v>
      </c>
      <c r="V16">
        <f t="shared" si="12"/>
        <v>20</v>
      </c>
    </row>
    <row r="17" spans="10:22">
      <c r="J17">
        <v>3.1234000000000002</v>
      </c>
      <c r="K17">
        <v>0.1</v>
      </c>
      <c r="M17">
        <f t="shared" si="5"/>
        <v>3.1</v>
      </c>
      <c r="N17">
        <f t="shared" si="6"/>
        <v>3.1</v>
      </c>
      <c r="O17">
        <f t="shared" si="7"/>
        <v>3</v>
      </c>
      <c r="P17">
        <f t="shared" si="8"/>
        <v>3.2</v>
      </c>
      <c r="R17">
        <f t="shared" si="9"/>
        <v>3.2</v>
      </c>
      <c r="S17">
        <f t="shared" si="10"/>
        <v>3.2</v>
      </c>
      <c r="U17">
        <f t="shared" si="11"/>
        <v>3.2</v>
      </c>
      <c r="V17">
        <f t="shared" si="12"/>
        <v>3.1</v>
      </c>
    </row>
    <row r="18" spans="10:22">
      <c r="J18">
        <v>-10</v>
      </c>
      <c r="K18">
        <v>3</v>
      </c>
      <c r="M18">
        <f t="shared" si="5"/>
        <v>-12</v>
      </c>
      <c r="N18">
        <f t="shared" si="6"/>
        <v>-12</v>
      </c>
      <c r="O18">
        <f t="shared" si="7"/>
        <v>-10</v>
      </c>
      <c r="P18">
        <f t="shared" si="8"/>
        <v>-9</v>
      </c>
      <c r="R18">
        <f t="shared" si="9"/>
        <v>-9</v>
      </c>
      <c r="S18">
        <f t="shared" si="10"/>
        <v>-9</v>
      </c>
      <c r="U18">
        <f t="shared" si="11"/>
        <v>-9</v>
      </c>
      <c r="V18">
        <f t="shared" si="12"/>
        <v>-12</v>
      </c>
    </row>
    <row r="19" spans="10:22">
      <c r="J19">
        <v>-10</v>
      </c>
      <c r="K19">
        <v>-3</v>
      </c>
      <c r="M19">
        <f t="shared" si="5"/>
        <v>-9</v>
      </c>
      <c r="N19">
        <f t="shared" si="6"/>
        <v>-12</v>
      </c>
      <c r="O19">
        <f t="shared" si="7"/>
        <v>-10</v>
      </c>
      <c r="P19">
        <f t="shared" si="8"/>
        <v>-9</v>
      </c>
      <c r="R19">
        <f t="shared" si="9"/>
        <v>-12</v>
      </c>
      <c r="S19">
        <f t="shared" si="10"/>
        <v>-9</v>
      </c>
      <c r="U19">
        <f t="shared" si="11"/>
        <v>-9</v>
      </c>
      <c r="V19">
        <f t="shared" si="12"/>
        <v>-12</v>
      </c>
    </row>
    <row r="20" spans="10:22">
      <c r="J20">
        <v>0.9123</v>
      </c>
      <c r="K20">
        <v>1E-3</v>
      </c>
      <c r="M20">
        <f t="shared" si="5"/>
        <v>0.91200000000000003</v>
      </c>
      <c r="N20">
        <f t="shared" si="6"/>
        <v>0.91200000000000003</v>
      </c>
      <c r="O20">
        <f t="shared" si="7"/>
        <v>0</v>
      </c>
      <c r="P20">
        <f t="shared" si="8"/>
        <v>0.91300000000000003</v>
      </c>
      <c r="R20">
        <f t="shared" si="9"/>
        <v>0.91300000000000003</v>
      </c>
      <c r="S20">
        <f t="shared" si="10"/>
        <v>0.91300000000000003</v>
      </c>
      <c r="U20">
        <f t="shared" si="11"/>
        <v>0.91300000000000003</v>
      </c>
      <c r="V20">
        <f t="shared" si="12"/>
        <v>0.91200000000000003</v>
      </c>
    </row>
    <row r="21" spans="10:22">
      <c r="J21">
        <v>2</v>
      </c>
      <c r="K21">
        <f>1/3</f>
        <v>0.33333333333333331</v>
      </c>
      <c r="M21">
        <f t="shared" si="5"/>
        <v>2</v>
      </c>
      <c r="N21">
        <f t="shared" si="6"/>
        <v>2</v>
      </c>
      <c r="O21">
        <f t="shared" si="7"/>
        <v>2</v>
      </c>
      <c r="P21">
        <f t="shared" si="8"/>
        <v>2</v>
      </c>
      <c r="R21">
        <f t="shared" si="9"/>
        <v>2</v>
      </c>
      <c r="S21">
        <f t="shared" si="10"/>
        <v>2</v>
      </c>
      <c r="U21">
        <f t="shared" si="11"/>
        <v>2</v>
      </c>
      <c r="V21">
        <f t="shared" si="12"/>
        <v>2</v>
      </c>
    </row>
    <row r="22" spans="10:22">
      <c r="J22">
        <v>1.2</v>
      </c>
      <c r="K22">
        <f>1/7</f>
        <v>0.14285714285714285</v>
      </c>
      <c r="M22">
        <f t="shared" si="5"/>
        <v>1.1428571428571428</v>
      </c>
      <c r="N22">
        <f t="shared" si="6"/>
        <v>1.1428571428571428</v>
      </c>
      <c r="O22">
        <f t="shared" si="7"/>
        <v>1</v>
      </c>
      <c r="P22">
        <f t="shared" si="8"/>
        <v>1.2857142857142856</v>
      </c>
      <c r="R22">
        <f t="shared" si="9"/>
        <v>1.2857142857142856</v>
      </c>
      <c r="S22">
        <f t="shared" si="10"/>
        <v>1.2857142857142856</v>
      </c>
      <c r="U22">
        <f t="shared" si="11"/>
        <v>1.2857142857142856</v>
      </c>
      <c r="V22">
        <f t="shared" si="12"/>
        <v>1.1428571428571428</v>
      </c>
    </row>
    <row r="23" spans="10:22">
      <c r="J23">
        <v>12</v>
      </c>
      <c r="K23">
        <v>0</v>
      </c>
      <c r="M23" t="e">
        <f t="shared" si="5"/>
        <v>#DIV/0!</v>
      </c>
      <c r="N23">
        <f t="shared" si="6"/>
        <v>0</v>
      </c>
      <c r="O23">
        <f t="shared" si="7"/>
        <v>12</v>
      </c>
      <c r="P23">
        <f t="shared" si="8"/>
        <v>0</v>
      </c>
      <c r="R23">
        <f t="shared" si="9"/>
        <v>0</v>
      </c>
      <c r="S23">
        <f t="shared" si="10"/>
        <v>0</v>
      </c>
      <c r="U23">
        <f t="shared" si="11"/>
        <v>0</v>
      </c>
      <c r="V23">
        <f t="shared" si="12"/>
        <v>0</v>
      </c>
    </row>
    <row r="24" spans="10:22">
      <c r="J24">
        <v>0</v>
      </c>
      <c r="K24">
        <v>0</v>
      </c>
      <c r="M24">
        <f t="shared" si="5"/>
        <v>0</v>
      </c>
      <c r="N24">
        <f t="shared" si="6"/>
        <v>0</v>
      </c>
      <c r="O24">
        <f t="shared" si="7"/>
        <v>0</v>
      </c>
      <c r="P24">
        <f t="shared" si="8"/>
        <v>0</v>
      </c>
      <c r="R24">
        <f t="shared" si="9"/>
        <v>0</v>
      </c>
      <c r="S24">
        <f t="shared" si="10"/>
        <v>0</v>
      </c>
      <c r="U24">
        <f t="shared" si="11"/>
        <v>0</v>
      </c>
      <c r="V24">
        <f t="shared" si="12"/>
        <v>0</v>
      </c>
    </row>
    <row r="25" spans="10:22">
      <c r="J25">
        <v>43.1</v>
      </c>
      <c r="K25">
        <v>4</v>
      </c>
      <c r="L25">
        <v>1</v>
      </c>
      <c r="M25">
        <f t="shared" si="5"/>
        <v>40</v>
      </c>
      <c r="N25">
        <f t="shared" si="6"/>
        <v>40</v>
      </c>
      <c r="O25">
        <f t="shared" si="7"/>
        <v>43</v>
      </c>
      <c r="P25">
        <f t="shared" si="8"/>
        <v>44</v>
      </c>
      <c r="R25">
        <f t="shared" ref="R25" si="14">CEILING(J25,K25)</f>
        <v>44</v>
      </c>
      <c r="S25">
        <f t="shared" ref="S25" si="15">_xlfn.CEILING.MATH(J25,K25,L25)</f>
        <v>44</v>
      </c>
      <c r="U25">
        <f t="shared" si="11"/>
        <v>44</v>
      </c>
      <c r="V25">
        <f t="shared" si="12"/>
        <v>40</v>
      </c>
    </row>
    <row r="26" spans="10:22">
      <c r="J26">
        <v>43.1</v>
      </c>
      <c r="K26">
        <v>0.1</v>
      </c>
      <c r="L26">
        <v>1</v>
      </c>
      <c r="M26">
        <f t="shared" si="5"/>
        <v>43.1</v>
      </c>
      <c r="N26">
        <f t="shared" si="6"/>
        <v>43.1</v>
      </c>
      <c r="O26">
        <f t="shared" si="7"/>
        <v>43</v>
      </c>
      <c r="P26">
        <f t="shared" si="8"/>
        <v>43.1</v>
      </c>
      <c r="R26">
        <f t="shared" ref="R26:R29" si="16">CEILING(J26,K26)</f>
        <v>43.1</v>
      </c>
      <c r="S26">
        <f t="shared" ref="S26:S29" si="17">_xlfn.CEILING.MATH(J26,K26,L26)</f>
        <v>43.1</v>
      </c>
      <c r="U26">
        <f t="shared" si="11"/>
        <v>43.1</v>
      </c>
      <c r="V26">
        <f t="shared" si="12"/>
        <v>43.1</v>
      </c>
    </row>
    <row r="27" spans="10:22">
      <c r="J27">
        <v>43.1</v>
      </c>
      <c r="K27">
        <v>5</v>
      </c>
      <c r="L27">
        <v>1</v>
      </c>
      <c r="M27">
        <f t="shared" si="5"/>
        <v>40</v>
      </c>
      <c r="N27">
        <f t="shared" si="6"/>
        <v>40</v>
      </c>
      <c r="O27">
        <f t="shared" si="7"/>
        <v>43</v>
      </c>
      <c r="P27">
        <f t="shared" si="8"/>
        <v>45</v>
      </c>
      <c r="R27">
        <f t="shared" si="16"/>
        <v>45</v>
      </c>
      <c r="S27">
        <f t="shared" si="17"/>
        <v>45</v>
      </c>
      <c r="U27">
        <f t="shared" si="11"/>
        <v>45</v>
      </c>
      <c r="V27">
        <f t="shared" si="12"/>
        <v>40</v>
      </c>
    </row>
    <row r="28" spans="10:22">
      <c r="J28">
        <v>43.1</v>
      </c>
      <c r="K28">
        <v>5</v>
      </c>
      <c r="L28">
        <v>-1</v>
      </c>
      <c r="M28">
        <f t="shared" si="5"/>
        <v>40</v>
      </c>
      <c r="N28">
        <f t="shared" si="6"/>
        <v>40</v>
      </c>
      <c r="O28">
        <f t="shared" si="7"/>
        <v>43</v>
      </c>
      <c r="P28">
        <f t="shared" si="8"/>
        <v>45</v>
      </c>
      <c r="R28">
        <f t="shared" si="16"/>
        <v>45</v>
      </c>
      <c r="S28">
        <f t="shared" si="17"/>
        <v>45</v>
      </c>
      <c r="U28">
        <f t="shared" si="11"/>
        <v>45</v>
      </c>
      <c r="V28">
        <f t="shared" si="12"/>
        <v>40</v>
      </c>
    </row>
    <row r="29" spans="10:22">
      <c r="J29">
        <v>-43.1</v>
      </c>
      <c r="K29">
        <v>1</v>
      </c>
      <c r="L29">
        <v>1</v>
      </c>
      <c r="M29">
        <f t="shared" si="5"/>
        <v>-44</v>
      </c>
      <c r="N29">
        <f t="shared" si="6"/>
        <v>-43</v>
      </c>
      <c r="O29">
        <f t="shared" si="7"/>
        <v>-44</v>
      </c>
      <c r="P29">
        <f t="shared" si="8"/>
        <v>-43</v>
      </c>
      <c r="R29">
        <f t="shared" si="16"/>
        <v>-43</v>
      </c>
      <c r="S29">
        <f t="shared" si="17"/>
        <v>-44</v>
      </c>
      <c r="U29">
        <f t="shared" si="11"/>
        <v>-43</v>
      </c>
      <c r="V29">
        <f t="shared" si="12"/>
        <v>-44</v>
      </c>
    </row>
    <row r="30" spans="10:22">
      <c r="J30">
        <v>-43.1</v>
      </c>
      <c r="K30">
        <v>1</v>
      </c>
      <c r="L30">
        <v>0</v>
      </c>
      <c r="M30">
        <f t="shared" si="5"/>
        <v>-44</v>
      </c>
      <c r="N30">
        <f t="shared" si="6"/>
        <v>-44</v>
      </c>
      <c r="O30">
        <f t="shared" si="7"/>
        <v>-44</v>
      </c>
      <c r="P30">
        <f t="shared" si="8"/>
        <v>-43</v>
      </c>
      <c r="R30">
        <f t="shared" ref="R30" si="18">CEILING(J30,K30)</f>
        <v>-43</v>
      </c>
      <c r="S30">
        <f t="shared" ref="S30" si="19">_xlfn.CEILING.MATH(J30,K30,L30)</f>
        <v>-43</v>
      </c>
      <c r="U30">
        <f t="shared" si="11"/>
        <v>-43</v>
      </c>
      <c r="V30">
        <f t="shared" si="12"/>
        <v>-44</v>
      </c>
    </row>
    <row r="31" spans="10:22">
      <c r="J31">
        <v>-43.1</v>
      </c>
      <c r="K31">
        <v>-1</v>
      </c>
      <c r="L31">
        <v>1</v>
      </c>
      <c r="M31">
        <f t="shared" si="5"/>
        <v>-43</v>
      </c>
      <c r="N31">
        <f t="shared" si="6"/>
        <v>-43</v>
      </c>
      <c r="O31">
        <f t="shared" si="7"/>
        <v>-44</v>
      </c>
      <c r="P31">
        <f t="shared" si="8"/>
        <v>-43</v>
      </c>
      <c r="R31">
        <f t="shared" ref="R31:R33" si="20">CEILING(J31,K31)</f>
        <v>-44</v>
      </c>
      <c r="S31">
        <f t="shared" ref="S31:S33" si="21">_xlfn.CEILING.MATH(J31,K31,L31)</f>
        <v>-44</v>
      </c>
      <c r="U31">
        <f t="shared" si="11"/>
        <v>-43</v>
      </c>
      <c r="V31">
        <f t="shared" si="12"/>
        <v>-44</v>
      </c>
    </row>
    <row r="32" spans="10:22">
      <c r="J32">
        <v>-43.1</v>
      </c>
      <c r="K32">
        <v>-1</v>
      </c>
      <c r="L32">
        <v>0</v>
      </c>
      <c r="M32">
        <f t="shared" si="5"/>
        <v>-43</v>
      </c>
      <c r="N32">
        <f t="shared" si="6"/>
        <v>-44</v>
      </c>
      <c r="O32">
        <f t="shared" si="7"/>
        <v>-44</v>
      </c>
      <c r="P32">
        <f t="shared" si="8"/>
        <v>-43</v>
      </c>
      <c r="R32">
        <f t="shared" si="20"/>
        <v>-44</v>
      </c>
      <c r="S32">
        <f t="shared" si="21"/>
        <v>-43</v>
      </c>
      <c r="U32">
        <f t="shared" si="11"/>
        <v>-43</v>
      </c>
      <c r="V32">
        <f t="shared" si="12"/>
        <v>-44</v>
      </c>
    </row>
    <row r="33" spans="10:22">
      <c r="J33">
        <v>-43.9</v>
      </c>
      <c r="K33">
        <v>1</v>
      </c>
      <c r="L33">
        <v>0</v>
      </c>
      <c r="M33">
        <f t="shared" si="5"/>
        <v>-44</v>
      </c>
      <c r="N33">
        <f t="shared" si="6"/>
        <v>-44</v>
      </c>
      <c r="O33">
        <f t="shared" si="7"/>
        <v>-44</v>
      </c>
      <c r="P33">
        <f t="shared" si="8"/>
        <v>-43</v>
      </c>
      <c r="R33">
        <f t="shared" si="20"/>
        <v>-43</v>
      </c>
      <c r="S33">
        <f t="shared" si="21"/>
        <v>-43</v>
      </c>
      <c r="U33">
        <f t="shared" si="11"/>
        <v>-43</v>
      </c>
      <c r="V33">
        <f t="shared" si="12"/>
        <v>-44</v>
      </c>
    </row>
    <row r="34" spans="10:22">
      <c r="J34">
        <v>43.9</v>
      </c>
      <c r="K34">
        <v>1</v>
      </c>
      <c r="L34">
        <v>0</v>
      </c>
      <c r="M34">
        <f t="shared" si="5"/>
        <v>43</v>
      </c>
      <c r="N34">
        <f t="shared" si="6"/>
        <v>43</v>
      </c>
      <c r="O34">
        <f t="shared" si="7"/>
        <v>43</v>
      </c>
      <c r="P34">
        <f t="shared" si="8"/>
        <v>44</v>
      </c>
      <c r="R34">
        <f t="shared" ref="R34:R35" si="22">CEILING(J34,K34)</f>
        <v>44</v>
      </c>
      <c r="S34">
        <f t="shared" ref="S34:S35" si="23">_xlfn.CEILING.MATH(J34,K34,L34)</f>
        <v>44</v>
      </c>
      <c r="U34">
        <f t="shared" si="11"/>
        <v>44</v>
      </c>
      <c r="V34">
        <f t="shared" si="12"/>
        <v>43</v>
      </c>
    </row>
    <row r="35" spans="10:22">
      <c r="J35">
        <v>-53.5</v>
      </c>
      <c r="K35">
        <v>-7</v>
      </c>
      <c r="L35">
        <v>0</v>
      </c>
      <c r="M35">
        <f t="shared" si="5"/>
        <v>-49</v>
      </c>
      <c r="N35">
        <f t="shared" si="6"/>
        <v>-56</v>
      </c>
      <c r="O35">
        <f t="shared" si="7"/>
        <v>-54</v>
      </c>
      <c r="P35">
        <f t="shared" si="8"/>
        <v>-49</v>
      </c>
      <c r="R35">
        <f t="shared" si="22"/>
        <v>-56</v>
      </c>
      <c r="S35">
        <f t="shared" si="23"/>
        <v>-49</v>
      </c>
      <c r="U35">
        <f t="shared" si="11"/>
        <v>-49</v>
      </c>
      <c r="V35">
        <f t="shared" si="12"/>
        <v>-56</v>
      </c>
    </row>
    <row r="36" spans="10:22">
      <c r="J36">
        <v>-53.5</v>
      </c>
      <c r="K36">
        <v>-7</v>
      </c>
      <c r="L36">
        <v>1</v>
      </c>
      <c r="M36">
        <f t="shared" si="5"/>
        <v>-49</v>
      </c>
      <c r="N36">
        <f t="shared" si="6"/>
        <v>-49</v>
      </c>
      <c r="O36">
        <f t="shared" si="7"/>
        <v>-54</v>
      </c>
      <c r="P36">
        <f t="shared" si="8"/>
        <v>-49</v>
      </c>
      <c r="R36">
        <f t="shared" ref="R36:R39" si="24">CEILING(J36,K36)</f>
        <v>-56</v>
      </c>
      <c r="S36">
        <f t="shared" ref="S36:S39" si="25">_xlfn.CEILING.MATH(J36,K36,L36)</f>
        <v>-56</v>
      </c>
      <c r="U36">
        <f t="shared" si="11"/>
        <v>-49</v>
      </c>
      <c r="V36">
        <f t="shared" si="12"/>
        <v>-56</v>
      </c>
    </row>
    <row r="37" spans="10:22">
      <c r="J37">
        <v>-53.5</v>
      </c>
      <c r="K37">
        <v>-7</v>
      </c>
      <c r="L37">
        <v>-1</v>
      </c>
      <c r="M37">
        <f t="shared" si="5"/>
        <v>-49</v>
      </c>
      <c r="N37">
        <f t="shared" si="6"/>
        <v>-49</v>
      </c>
      <c r="O37">
        <f t="shared" si="7"/>
        <v>-54</v>
      </c>
      <c r="P37">
        <f t="shared" si="8"/>
        <v>-49</v>
      </c>
      <c r="R37">
        <f t="shared" si="24"/>
        <v>-56</v>
      </c>
      <c r="S37">
        <f t="shared" si="25"/>
        <v>-56</v>
      </c>
      <c r="U37">
        <f t="shared" si="11"/>
        <v>-49</v>
      </c>
      <c r="V37">
        <f t="shared" si="12"/>
        <v>-56</v>
      </c>
    </row>
    <row r="38" spans="10:22">
      <c r="J38">
        <v>1</v>
      </c>
      <c r="K38">
        <v>-0.1</v>
      </c>
      <c r="M38" t="e">
        <f t="shared" ref="M38" si="26">FLOOR(J38,K38)</f>
        <v>#NUM!</v>
      </c>
      <c r="N38">
        <f t="shared" ref="N38" si="27">_xlfn.FLOOR.MATH(J38,K38,L38)</f>
        <v>1</v>
      </c>
      <c r="O38">
        <f t="shared" si="7"/>
        <v>1</v>
      </c>
      <c r="P38">
        <f t="shared" si="8"/>
        <v>1</v>
      </c>
      <c r="R38" t="e">
        <f t="shared" si="24"/>
        <v>#NUM!</v>
      </c>
      <c r="S38">
        <f t="shared" si="25"/>
        <v>1</v>
      </c>
      <c r="U38">
        <f t="shared" si="11"/>
        <v>1</v>
      </c>
      <c r="V38">
        <f t="shared" si="12"/>
        <v>1</v>
      </c>
    </row>
    <row r="39" spans="10:22">
      <c r="R39">
        <f t="shared" si="24"/>
        <v>0</v>
      </c>
      <c r="S39">
        <f t="shared" si="25"/>
        <v>0</v>
      </c>
      <c r="U39">
        <f t="shared" si="11"/>
        <v>0</v>
      </c>
      <c r="V39">
        <f t="shared" si="1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11D2A-79BF-4D0E-B43F-6F9AF95CDFCC}">
  <dimension ref="A1:D19"/>
  <sheetViews>
    <sheetView workbookViewId="0">
      <selection activeCell="B15" sqref="B15"/>
    </sheetView>
  </sheetViews>
  <sheetFormatPr defaultRowHeight="15"/>
  <sheetData>
    <row r="1" spans="1:4">
      <c r="A1" t="s">
        <v>8</v>
      </c>
      <c r="B1" t="s">
        <v>23</v>
      </c>
      <c r="C1" t="s">
        <v>24</v>
      </c>
      <c r="D1" t="s">
        <v>25</v>
      </c>
    </row>
    <row r="2" spans="1:4">
      <c r="A2">
        <v>5</v>
      </c>
      <c r="B2">
        <v>2</v>
      </c>
      <c r="C2">
        <f>MOD(A2,B2)</f>
        <v>1</v>
      </c>
      <c r="D2">
        <f>QUOTIENT(A2,B2)</f>
        <v>2</v>
      </c>
    </row>
    <row r="3" spans="1:4">
      <c r="A3">
        <v>17</v>
      </c>
      <c r="B3">
        <v>3</v>
      </c>
      <c r="C3">
        <f t="shared" ref="C3:C13" si="0">MOD(A3,B3)</f>
        <v>2</v>
      </c>
      <c r="D3">
        <f t="shared" ref="D3:D13" si="1">QUOTIENT(A3,B3)</f>
        <v>5</v>
      </c>
    </row>
    <row r="4" spans="1:4">
      <c r="A4">
        <v>10</v>
      </c>
      <c r="B4">
        <v>2</v>
      </c>
      <c r="C4">
        <f t="shared" si="0"/>
        <v>0</v>
      </c>
      <c r="D4">
        <f t="shared" si="1"/>
        <v>5</v>
      </c>
    </row>
    <row r="5" spans="1:4">
      <c r="A5">
        <v>10</v>
      </c>
      <c r="B5">
        <v>3</v>
      </c>
      <c r="C5">
        <f t="shared" si="0"/>
        <v>1</v>
      </c>
      <c r="D5">
        <f t="shared" si="1"/>
        <v>3</v>
      </c>
    </row>
    <row r="6" spans="1:4">
      <c r="A6">
        <v>10</v>
      </c>
      <c r="B6">
        <v>10</v>
      </c>
      <c r="C6">
        <f t="shared" si="0"/>
        <v>0</v>
      </c>
      <c r="D6">
        <f t="shared" si="1"/>
        <v>1</v>
      </c>
    </row>
    <row r="7" spans="1:4">
      <c r="A7">
        <v>10.199999999999999</v>
      </c>
      <c r="B7">
        <v>10</v>
      </c>
      <c r="C7">
        <f t="shared" si="0"/>
        <v>0.19999999999999929</v>
      </c>
      <c r="D7">
        <f t="shared" si="1"/>
        <v>1</v>
      </c>
    </row>
    <row r="8" spans="1:4">
      <c r="A8">
        <v>-5</v>
      </c>
      <c r="B8">
        <v>2</v>
      </c>
      <c r="C8">
        <f t="shared" si="0"/>
        <v>1</v>
      </c>
      <c r="D8">
        <f t="shared" si="1"/>
        <v>-2</v>
      </c>
    </row>
    <row r="9" spans="1:4">
      <c r="A9">
        <v>-5</v>
      </c>
      <c r="B9">
        <v>-2</v>
      </c>
      <c r="C9">
        <f t="shared" si="0"/>
        <v>-1</v>
      </c>
      <c r="D9">
        <f t="shared" si="1"/>
        <v>2</v>
      </c>
    </row>
    <row r="10" spans="1:4">
      <c r="A10">
        <v>7.4</v>
      </c>
      <c r="B10">
        <v>2.33</v>
      </c>
      <c r="C10">
        <f t="shared" si="0"/>
        <v>0.41000000000000014</v>
      </c>
      <c r="D10">
        <f t="shared" si="1"/>
        <v>3</v>
      </c>
    </row>
    <row r="11" spans="1:4">
      <c r="A11">
        <v>123</v>
      </c>
      <c r="B11">
        <v>77</v>
      </c>
      <c r="C11">
        <f t="shared" si="0"/>
        <v>46</v>
      </c>
      <c r="D11">
        <f t="shared" si="1"/>
        <v>1</v>
      </c>
    </row>
    <row r="12" spans="1:4">
      <c r="A12">
        <v>-34.123399999999997</v>
      </c>
      <c r="B12">
        <v>12</v>
      </c>
      <c r="C12">
        <f t="shared" si="0"/>
        <v>1.8766000000000034</v>
      </c>
      <c r="D12">
        <f t="shared" si="1"/>
        <v>-2</v>
      </c>
    </row>
    <row r="13" spans="1:4">
      <c r="A13">
        <v>-23.145</v>
      </c>
      <c r="B13">
        <v>-9.1199999999999992</v>
      </c>
      <c r="C13">
        <f t="shared" si="0"/>
        <v>-4.9050000000000011</v>
      </c>
      <c r="D13">
        <f t="shared" si="1"/>
        <v>2</v>
      </c>
    </row>
    <row r="14" spans="1:4">
      <c r="A14">
        <v>7</v>
      </c>
      <c r="B14">
        <v>3.9</v>
      </c>
      <c r="C14">
        <f t="shared" ref="C14" si="2">MOD(A14,B14)</f>
        <v>3.1</v>
      </c>
      <c r="D14">
        <f t="shared" ref="D14" si="3">QUOTIENT(A14,B14)</f>
        <v>1</v>
      </c>
    </row>
    <row r="15" spans="1:4">
      <c r="A15">
        <v>-5</v>
      </c>
      <c r="B15">
        <v>-2</v>
      </c>
      <c r="C15">
        <f t="shared" ref="C15:C17" si="4">MOD(A15,B15)</f>
        <v>-1</v>
      </c>
      <c r="D15">
        <f t="shared" ref="D15:D17" si="5">QUOTIENT(A15,B15)</f>
        <v>2</v>
      </c>
    </row>
    <row r="16" spans="1:4">
      <c r="A16">
        <v>-5.3</v>
      </c>
      <c r="B16">
        <v>2</v>
      </c>
      <c r="C16">
        <f t="shared" si="4"/>
        <v>0.70000000000000018</v>
      </c>
      <c r="D16">
        <f t="shared" si="5"/>
        <v>-2</v>
      </c>
    </row>
    <row r="17" spans="1:4">
      <c r="A17">
        <v>-7.8</v>
      </c>
      <c r="B17">
        <v>-2.2999999999999998</v>
      </c>
      <c r="C17">
        <f t="shared" si="4"/>
        <v>-0.90000000000000036</v>
      </c>
      <c r="D17">
        <f t="shared" si="5"/>
        <v>3</v>
      </c>
    </row>
    <row r="18" spans="1:4">
      <c r="A18">
        <v>-7.8</v>
      </c>
      <c r="B18">
        <v>2.2999999999999998</v>
      </c>
      <c r="C18">
        <f t="shared" ref="C18" si="6">MOD(A18,B18)</f>
        <v>1.3999999999999995</v>
      </c>
      <c r="D18">
        <f t="shared" ref="D18" si="7">QUOTIENT(A18,B18)</f>
        <v>-3</v>
      </c>
    </row>
    <row r="19" spans="1:4">
      <c r="A19">
        <v>3</v>
      </c>
      <c r="B19">
        <v>0</v>
      </c>
      <c r="C19" t="e">
        <f t="shared" ref="C19" si="8">MOD(A19,B19)</f>
        <v>#DIV/0!</v>
      </c>
      <c r="D19" t="e">
        <f t="shared" ref="D19" si="9">QUOTIENT(A19,B19)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2025-10-30T22:18:31Z</dcterms:created>
  <dcterms:modified xsi:type="dcterms:W3CDTF">2025-11-01T17:50:09Z</dcterms:modified>
  <cp:category/>
  <cp:contentStatus/>
</cp:coreProperties>
</file>