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wnloads/"/>
    </mc:Choice>
  </mc:AlternateContent>
  <xr:revisionPtr revIDLastSave="0" documentId="8_{EB3A3A05-3752-9940-B6C7-34FB3B533C7E}" xr6:coauthVersionLast="47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📈 Overview" sheetId="1" r:id="rId1"/>
    <sheet name="🗒️ Expenses" sheetId="2" r:id="rId2"/>
  </sheets>
  <definedNames>
    <definedName name="ExpenseAmount">'🗒️ Expenses'!$F$5:$F$200</definedName>
    <definedName name="ExpenseType">'🗒️ Expenses'!$G$5:$G$200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H13" i="1" s="1"/>
  <c r="H14" i="1"/>
  <c r="E14" i="1"/>
  <c r="G14" i="1" s="1"/>
  <c r="E13" i="1"/>
  <c r="G13" i="1" s="1"/>
  <c r="H12" i="1"/>
  <c r="E12" i="1"/>
  <c r="G12" i="1" s="1"/>
  <c r="E11" i="1"/>
  <c r="G11" i="1" s="1"/>
  <c r="H10" i="1"/>
  <c r="E10" i="1"/>
  <c r="G10" i="1" s="1"/>
  <c r="E9" i="1"/>
  <c r="G9" i="1" s="1"/>
  <c r="F10" i="1" l="1"/>
  <c r="F12" i="1"/>
  <c r="F14" i="1"/>
  <c r="F9" i="1"/>
  <c r="F11" i="1"/>
  <c r="F13" i="1"/>
  <c r="E15" i="1"/>
  <c r="G15" i="1" s="1"/>
  <c r="H9" i="1"/>
  <c r="H11" i="1"/>
  <c r="F15" i="1" l="1"/>
</calcChain>
</file>

<file path=xl/sharedStrings.xml><?xml version="1.0" encoding="utf-8"?>
<sst xmlns="http://schemas.openxmlformats.org/spreadsheetml/2006/main" count="341" uniqueCount="63">
  <si>
    <t>🏨</t>
  </si>
  <si>
    <t>Accommodation</t>
  </si>
  <si>
    <t/>
  </si>
  <si>
    <t>Planned</t>
  </si>
  <si>
    <t>Shopping</t>
  </si>
  <si>
    <t>🛍️</t>
  </si>
  <si>
    <t>Destination</t>
  </si>
  <si>
    <t>China</t>
  </si>
  <si>
    <t>🚕</t>
  </si>
  <si>
    <t>Local transportation</t>
  </si>
  <si>
    <t>👟</t>
  </si>
  <si>
    <t>Activities</t>
  </si>
  <si>
    <t>Days</t>
  </si>
  <si>
    <t>Long-distance transportation</t>
  </si>
  <si>
    <t>✈️</t>
  </si>
  <si>
    <t>Food</t>
  </si>
  <si>
    <t>🍕</t>
  </si>
  <si>
    <t>TOTAL</t>
  </si>
  <si>
    <t>Difference</t>
  </si>
  <si>
    <t>Cost per day</t>
  </si>
  <si>
    <t>Cost breakdown</t>
  </si>
  <si>
    <t>Actual</t>
  </si>
  <si>
    <t>List your trip expenses on this page</t>
  </si>
  <si>
    <t>City</t>
  </si>
  <si>
    <t>Amount</t>
  </si>
  <si>
    <t>Type</t>
  </si>
  <si>
    <t>Expense</t>
  </si>
  <si>
    <t>Date</t>
  </si>
  <si>
    <t>Beijing</t>
  </si>
  <si>
    <t>Lunch</t>
  </si>
  <si>
    <t>Subway tickets</t>
  </si>
  <si>
    <t>Xi'an</t>
  </si>
  <si>
    <t>Shanghai</t>
  </si>
  <si>
    <t>Snacks &amp; drinks</t>
  </si>
  <si>
    <t>Dinner</t>
  </si>
  <si>
    <t>Breakfast</t>
  </si>
  <si>
    <t>Hotel Beijing</t>
  </si>
  <si>
    <t>Airport taxi</t>
  </si>
  <si>
    <t>Xi'an Wall</t>
  </si>
  <si>
    <t>Hotel</t>
  </si>
  <si>
    <t>Terracotta warriors tickets</t>
  </si>
  <si>
    <t>Souvenirs</t>
  </si>
  <si>
    <t>Clothes shopping</t>
  </si>
  <si>
    <t>Hotel</t>
  </si>
  <si>
    <t>Taxi</t>
  </si>
  <si>
    <t>Coffee</t>
  </si>
  <si>
    <t>Flight Xi'an-Shanghai</t>
  </si>
  <si>
    <t>Forbidden City tickets</t>
  </si>
  <si>
    <t>Bubble tea</t>
  </si>
  <si>
    <t>Flight Berlin-Beijing</t>
  </si>
  <si>
    <t>Thrifting</t>
  </si>
  <si>
    <t>Snacks</t>
  </si>
  <si>
    <t>Museum entrance</t>
  </si>
  <si>
    <t>Shanghai Tower ticket</t>
  </si>
  <si>
    <t>Ice cream</t>
  </si>
  <si>
    <t>Bus tickets</t>
  </si>
  <si>
    <t>Yu Garden entrance</t>
  </si>
  <si>
    <t>Magnets</t>
  </si>
  <si>
    <t>Metro card</t>
  </si>
  <si>
    <t>Train Beijing-Xi'an</t>
  </si>
  <si>
    <t>Expense type</t>
  </si>
  <si>
    <t>Budget your next trip here and easily track your expenses</t>
  </si>
  <si>
    <t>Make sure to only fill in blue cells with no formulas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</si>
</sst>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&quot; €&quot;"/>
    <numFmt numFmtId="165" formatCode="&quot;€&quot;#,##0.00"/>
    <numFmt numFmtId="166" formatCode="dd/mm/yyyy"/>
    <numFmt numFmtId="167" formatCode="dd&quot;/&quot;mm&quot;/&quot;yyyy"/>
  </numFmts>
  <fonts count="5" x14ac:knownFonts="1">
    <font>
      <sz val="13"/>
      <color rgb="FF000000"/>
      <name val="Aptos Narrow"/>
      <family val="2"/>
      <scheme val="minor"/>
    </font>
    <font>
      <b/>
      <sz val="13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9CDCB"/>
      </patternFill>
    </fill>
    <fill>
      <patternFill patternType="solid">
        <fgColor rgb="FFDDE8CC"/>
      </patternFill>
    </fill>
    <fill>
      <patternFill patternType="solid">
        <fgColor rgb="FFC2CDE9"/>
      </patternFill>
    </fill>
    <fill>
      <patternFill patternType="solid">
        <fgColor rgb="FFE0E0E0"/>
      </patternFill>
    </fill>
  </fills>
  <borders count="7">
    <border>
      <left/>
      <right/>
      <top/>
      <bottom/>
      <diagonal/>
    </border>
    <border>
      <left/>
      <right style="thin">
        <color rgb="FF272525"/>
      </right>
      <top/>
      <bottom/>
      <diagonal/>
    </border>
    <border>
      <left style="thin">
        <color rgb="FF272525"/>
      </left>
      <right/>
      <top/>
      <bottom/>
      <diagonal/>
    </border>
    <border>
      <left/>
      <right/>
      <top/>
      <bottom style="thin">
        <color rgb="FF272525"/>
      </bottom>
      <diagonal/>
    </border>
    <border>
      <left/>
      <right/>
      <top style="thin">
        <color rgb="FF272525"/>
      </top>
      <bottom style="thin">
        <color rgb="FF272525"/>
      </bottom>
      <diagonal/>
    </border>
    <border>
      <left style="thin">
        <color rgb="FF272525"/>
      </left>
      <right style="thin">
        <color rgb="FF272525"/>
      </right>
      <top style="thin">
        <color rgb="FF272525"/>
      </top>
      <bottom style="thin">
        <color rgb="FF272525"/>
      </bottom>
      <diagonal/>
    </border>
    <border>
      <left/>
      <right/>
      <top style="thin">
        <color rgb="FF272525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65" fontId="0" fillId="0" borderId="0" xfId="0" applyNumberFormat="1"/>
    <xf numFmtId="0" fontId="1" fillId="2" borderId="0" xfId="0" applyFont="1" applyFill="1"/>
    <xf numFmtId="0" fontId="0" fillId="2" borderId="0" xfId="0" applyFill="1"/>
    <xf numFmtId="165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3" fontId="2" fillId="2" borderId="0" xfId="0" applyNumberFormat="1" applyFont="1" applyFill="1" applyAlignment="1">
      <alignment vertical="center"/>
    </xf>
    <xf numFmtId="0" fontId="0" fillId="0" borderId="3" xfId="0" applyBorder="1" applyAlignment="1">
      <alignment vertical="center"/>
    </xf>
    <xf numFmtId="165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164" fontId="0" fillId="2" borderId="0" xfId="0" applyNumberFormat="1" applyFill="1"/>
    <xf numFmtId="0" fontId="3" fillId="0" borderId="1" xfId="0" applyFont="1" applyBorder="1"/>
    <xf numFmtId="0" fontId="4" fillId="0" borderId="5" xfId="0" applyFont="1" applyBorder="1" applyAlignment="1">
      <alignment vertical="center"/>
    </xf>
    <xf numFmtId="165" fontId="3" fillId="5" borderId="5" xfId="0" applyNumberFormat="1" applyFont="1" applyFill="1" applyBorder="1" applyAlignment="1">
      <alignment horizontal="right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3" fontId="3" fillId="5" borderId="5" xfId="0" applyNumberFormat="1" applyFont="1" applyFill="1" applyBorder="1" applyAlignment="1">
      <alignment vertical="center"/>
    </xf>
    <xf numFmtId="0" fontId="3" fillId="0" borderId="0" xfId="0" applyFont="1"/>
    <xf numFmtId="0" fontId="3" fillId="0" borderId="6" xfId="0" applyFont="1" applyBorder="1"/>
    <xf numFmtId="165" fontId="3" fillId="0" borderId="6" xfId="0" applyNumberFormat="1" applyFont="1" applyBorder="1"/>
    <xf numFmtId="165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164" fontId="3" fillId="5" borderId="4" xfId="0" applyNumberFormat="1" applyFont="1" applyFill="1" applyBorder="1" applyAlignment="1">
      <alignment vertical="center"/>
    </xf>
    <xf numFmtId="164" fontId="3" fillId="0" borderId="4" xfId="0" applyNumberFormat="1" applyFont="1" applyBorder="1" applyAlignment="1">
      <alignment vertical="center"/>
    </xf>
    <xf numFmtId="164" fontId="3" fillId="3" borderId="4" xfId="0" applyNumberFormat="1" applyFont="1" applyFill="1" applyBorder="1" applyAlignment="1">
      <alignment vertical="center"/>
    </xf>
    <xf numFmtId="10" fontId="3" fillId="0" borderId="4" xfId="0" applyNumberFormat="1" applyFont="1" applyBorder="1" applyAlignment="1">
      <alignment vertical="center"/>
    </xf>
    <xf numFmtId="164" fontId="3" fillId="4" borderId="4" xfId="0" applyNumberFormat="1" applyFont="1" applyFill="1" applyBorder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164" fontId="4" fillId="5" borderId="6" xfId="0" applyNumberFormat="1" applyFont="1" applyFill="1" applyBorder="1" applyAlignment="1">
      <alignment vertical="center"/>
    </xf>
    <xf numFmtId="164" fontId="4" fillId="0" borderId="6" xfId="0" applyNumberFormat="1" applyFont="1" applyBorder="1" applyAlignment="1">
      <alignment vertical="center"/>
    </xf>
    <xf numFmtId="164" fontId="4" fillId="3" borderId="6" xfId="0" applyNumberFormat="1" applyFont="1" applyFill="1" applyBorder="1" applyAlignment="1">
      <alignment vertical="center"/>
    </xf>
    <xf numFmtId="0" fontId="4" fillId="0" borderId="0" xfId="0" applyFont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4" xfId="0" applyFont="1" applyFill="1" applyBorder="1"/>
    <xf numFmtId="167" fontId="3" fillId="2" borderId="4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 applyAlignment="1">
      <alignment horizontal="right"/>
    </xf>
    <xf numFmtId="0" fontId="3" fillId="6" borderId="4" xfId="0" applyFont="1" applyFill="1" applyBorder="1"/>
    <xf numFmtId="166" fontId="3" fillId="6" borderId="4" xfId="0" applyNumberFormat="1" applyFont="1" applyFill="1" applyBorder="1"/>
    <xf numFmtId="164" fontId="3" fillId="6" borderId="4" xfId="0" applyNumberFormat="1" applyFont="1" applyFill="1" applyBorder="1"/>
    <xf numFmtId="0" fontId="3" fillId="6" borderId="4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6"/>
  <sheetViews>
    <sheetView showGridLines="0" workbookViewId="0">
      <selection activeCell="G3" sqref="G3"/>
    </sheetView>
  </sheetViews>
  <sheetFormatPr baseColWidth="10" defaultRowHeight="16" x14ac:dyDescent="0.25"/>
  <cols>
    <col min="1" max="1" width="2.5703125" customWidth="1"/>
    <col min="2" max="2" width="2" customWidth="1"/>
    <col min="3" max="3" width="16.5703125" customWidth="1"/>
    <col min="4" max="4" width="9.140625" customWidth="1"/>
  </cols>
  <sheetData>
    <row r="1" spans="2:9" ht="18" x14ac:dyDescent="0.25">
      <c r="B1" t="s">
        <v>2</v>
      </c>
      <c r="C1" t="s">
        <v>2</v>
      </c>
      <c r="D1" s="1" t="s">
        <v>2</v>
      </c>
      <c r="I1" s="16" t="s">
        <v>2</v>
      </c>
    </row>
    <row r="2" spans="2:9" ht="13.75" customHeight="1" x14ac:dyDescent="0.25">
      <c r="B2" t="s">
        <v>2</v>
      </c>
      <c r="C2" s="36" t="s">
        <v>61</v>
      </c>
      <c r="D2" s="4"/>
      <c r="E2" s="5"/>
      <c r="F2" s="6"/>
      <c r="G2" s="6" t="s">
        <v>2</v>
      </c>
      <c r="H2" s="6" t="s">
        <v>2</v>
      </c>
      <c r="I2" s="16" t="s">
        <v>2</v>
      </c>
    </row>
    <row r="3" spans="2:9" ht="9.5" customHeight="1" x14ac:dyDescent="0.25">
      <c r="B3" t="s">
        <v>2</v>
      </c>
      <c r="C3" s="37" t="s">
        <v>62</v>
      </c>
      <c r="D3" s="7"/>
      <c r="E3" s="6" t="s">
        <v>2</v>
      </c>
      <c r="F3" s="6" t="s">
        <v>2</v>
      </c>
      <c r="G3" s="6" t="s">
        <v>2</v>
      </c>
      <c r="H3" s="6" t="s">
        <v>2</v>
      </c>
      <c r="I3" s="16" t="s">
        <v>2</v>
      </c>
    </row>
    <row r="4" spans="2:9" ht="18" x14ac:dyDescent="0.25">
      <c r="B4" t="s">
        <v>2</v>
      </c>
      <c r="C4" s="8" t="s">
        <v>2</v>
      </c>
      <c r="D4" s="9" t="s">
        <v>2</v>
      </c>
      <c r="E4" s="10"/>
      <c r="F4" s="10"/>
      <c r="H4" s="10" t="s">
        <v>2</v>
      </c>
      <c r="I4" s="16" t="s">
        <v>2</v>
      </c>
    </row>
    <row r="5" spans="2:9" ht="18" x14ac:dyDescent="0.25">
      <c r="B5" s="12" t="s">
        <v>2</v>
      </c>
      <c r="C5" s="13" t="s">
        <v>6</v>
      </c>
      <c r="D5" s="14" t="s">
        <v>7</v>
      </c>
      <c r="E5" s="15"/>
      <c r="F5" s="16"/>
      <c r="H5" s="16" t="s">
        <v>2</v>
      </c>
      <c r="I5" s="16" t="s">
        <v>2</v>
      </c>
    </row>
    <row r="6" spans="2:9" ht="18" x14ac:dyDescent="0.25">
      <c r="B6" s="12" t="s">
        <v>2</v>
      </c>
      <c r="C6" s="13" t="s">
        <v>12</v>
      </c>
      <c r="D6" s="17">
        <v>7</v>
      </c>
      <c r="E6" s="15"/>
      <c r="F6" s="16"/>
      <c r="H6" s="16" t="s">
        <v>2</v>
      </c>
      <c r="I6" s="16" t="s">
        <v>2</v>
      </c>
    </row>
    <row r="7" spans="2:9" ht="18" x14ac:dyDescent="0.25">
      <c r="B7" s="18" t="s">
        <v>2</v>
      </c>
      <c r="C7" s="19" t="s">
        <v>2</v>
      </c>
      <c r="D7" s="20" t="s">
        <v>2</v>
      </c>
      <c r="E7" s="18"/>
      <c r="F7" s="18"/>
      <c r="H7" s="18" t="s">
        <v>2</v>
      </c>
      <c r="I7" s="18" t="s">
        <v>2</v>
      </c>
    </row>
    <row r="8" spans="2:9" ht="18" x14ac:dyDescent="0.25">
      <c r="B8" s="16" t="s">
        <v>2</v>
      </c>
      <c r="C8" s="21" t="s">
        <v>60</v>
      </c>
      <c r="D8" s="21" t="s">
        <v>3</v>
      </c>
      <c r="E8" s="22" t="s">
        <v>21</v>
      </c>
      <c r="F8" s="22" t="s">
        <v>18</v>
      </c>
      <c r="G8" s="23" t="s">
        <v>19</v>
      </c>
      <c r="H8" s="23" t="s">
        <v>20</v>
      </c>
      <c r="I8" s="18" t="s">
        <v>2</v>
      </c>
    </row>
    <row r="9" spans="2:9" ht="18" x14ac:dyDescent="0.25">
      <c r="B9" s="16" t="s">
        <v>8</v>
      </c>
      <c r="C9" s="24" t="s">
        <v>9</v>
      </c>
      <c r="D9" s="25">
        <v>50</v>
      </c>
      <c r="E9" s="26">
        <f>SUMIF(ExpenseType,'📈 Overview'!$C9,ExpenseAmount)</f>
        <v>79.8</v>
      </c>
      <c r="F9" s="27">
        <f t="shared" ref="F9:F15" si="0">D9-E9</f>
        <v>-29.799999999999997</v>
      </c>
      <c r="G9" s="26">
        <f t="shared" ref="G9:G15" si="1">E9/$D$6</f>
        <v>11.4</v>
      </c>
      <c r="H9" s="28">
        <f t="shared" ref="H9:H14" si="2">D9/$D$15</f>
        <v>3.125E-2</v>
      </c>
      <c r="I9" s="18" t="s">
        <v>2</v>
      </c>
    </row>
    <row r="10" spans="2:9" ht="18" x14ac:dyDescent="0.25">
      <c r="B10" s="16" t="s">
        <v>14</v>
      </c>
      <c r="C10" s="24" t="s">
        <v>13</v>
      </c>
      <c r="D10" s="25">
        <v>700</v>
      </c>
      <c r="E10" s="26">
        <f>SUMIF(ExpenseType,'📈 Overview'!$C10,ExpenseAmount)</f>
        <v>720</v>
      </c>
      <c r="F10" s="27">
        <f t="shared" si="0"/>
        <v>-20</v>
      </c>
      <c r="G10" s="26">
        <f t="shared" si="1"/>
        <v>102.85714285714286</v>
      </c>
      <c r="H10" s="28">
        <f t="shared" si="2"/>
        <v>0.4375</v>
      </c>
      <c r="I10" s="18" t="s">
        <v>2</v>
      </c>
    </row>
    <row r="11" spans="2:9" ht="18" x14ac:dyDescent="0.25">
      <c r="B11" s="16" t="s">
        <v>0</v>
      </c>
      <c r="C11" s="24" t="s">
        <v>1</v>
      </c>
      <c r="D11" s="25">
        <v>500</v>
      </c>
      <c r="E11" s="26">
        <f>SUMIF(ExpenseType,'📈 Overview'!$C11,ExpenseAmount)</f>
        <v>480</v>
      </c>
      <c r="F11" s="29">
        <f t="shared" si="0"/>
        <v>20</v>
      </c>
      <c r="G11" s="26">
        <f t="shared" si="1"/>
        <v>68.571428571428569</v>
      </c>
      <c r="H11" s="28">
        <f t="shared" si="2"/>
        <v>0.3125</v>
      </c>
      <c r="I11" s="18" t="s">
        <v>2</v>
      </c>
    </row>
    <row r="12" spans="2:9" ht="18" x14ac:dyDescent="0.25">
      <c r="B12" s="16" t="s">
        <v>16</v>
      </c>
      <c r="C12" s="24" t="s">
        <v>15</v>
      </c>
      <c r="D12" s="25">
        <v>150</v>
      </c>
      <c r="E12" s="26">
        <f>SUMIF(ExpenseType,'📈 Overview'!$C12,ExpenseAmount)</f>
        <v>193.5</v>
      </c>
      <c r="F12" s="27">
        <f t="shared" si="0"/>
        <v>-43.5</v>
      </c>
      <c r="G12" s="26">
        <f t="shared" si="1"/>
        <v>27.642857142857142</v>
      </c>
      <c r="H12" s="28">
        <f t="shared" si="2"/>
        <v>9.375E-2</v>
      </c>
      <c r="I12" s="18" t="s">
        <v>2</v>
      </c>
    </row>
    <row r="13" spans="2:9" ht="18" x14ac:dyDescent="0.25">
      <c r="B13" s="16" t="s">
        <v>5</v>
      </c>
      <c r="C13" s="24" t="s">
        <v>4</v>
      </c>
      <c r="D13" s="25">
        <v>100</v>
      </c>
      <c r="E13" s="26">
        <f>SUMIF(ExpenseType,'📈 Overview'!$C13,ExpenseAmount)</f>
        <v>83</v>
      </c>
      <c r="F13" s="29">
        <f t="shared" si="0"/>
        <v>17</v>
      </c>
      <c r="G13" s="26">
        <f t="shared" si="1"/>
        <v>11.857142857142858</v>
      </c>
      <c r="H13" s="28">
        <f t="shared" si="2"/>
        <v>6.25E-2</v>
      </c>
      <c r="I13" s="18" t="s">
        <v>2</v>
      </c>
    </row>
    <row r="14" spans="2:9" ht="18" x14ac:dyDescent="0.25">
      <c r="B14" s="16" t="s">
        <v>10</v>
      </c>
      <c r="C14" s="24" t="s">
        <v>11</v>
      </c>
      <c r="D14" s="25">
        <v>100</v>
      </c>
      <c r="E14" s="26">
        <f>SUMIF(ExpenseType,'📈 Overview'!$C14,ExpenseAmount)</f>
        <v>59</v>
      </c>
      <c r="F14" s="29">
        <f t="shared" si="0"/>
        <v>41</v>
      </c>
      <c r="G14" s="26">
        <f t="shared" si="1"/>
        <v>8.4285714285714288</v>
      </c>
      <c r="H14" s="28">
        <f t="shared" si="2"/>
        <v>6.25E-2</v>
      </c>
      <c r="I14" s="18" t="s">
        <v>2</v>
      </c>
    </row>
    <row r="15" spans="2:9" ht="18" x14ac:dyDescent="0.25">
      <c r="B15" s="16" t="s">
        <v>2</v>
      </c>
      <c r="C15" s="31" t="s">
        <v>17</v>
      </c>
      <c r="D15" s="32">
        <f>SUM(D9:D14)</f>
        <v>1600</v>
      </c>
      <c r="E15" s="33">
        <f>SUM(E9:E14)</f>
        <v>1615.3</v>
      </c>
      <c r="F15" s="34">
        <f t="shared" si="0"/>
        <v>-15.299999999999955</v>
      </c>
      <c r="G15" s="33">
        <f t="shared" si="1"/>
        <v>230.75714285714284</v>
      </c>
      <c r="H15" s="30" t="s">
        <v>2</v>
      </c>
      <c r="I15" s="18" t="s">
        <v>2</v>
      </c>
    </row>
    <row r="19" spans="3:9" ht="18" x14ac:dyDescent="0.25"/>
    <row r="20" spans="3:9" ht="18" x14ac:dyDescent="0.25">
      <c r="D20" t="s">
        <v>2</v>
      </c>
      <c r="F20" t="s">
        <v>2</v>
      </c>
    </row>
    <row r="21" spans="3:9" ht="18" x14ac:dyDescent="0.25">
      <c r="D21" t="s">
        <v>2</v>
      </c>
    </row>
    <row r="22" spans="3:9" ht="18" x14ac:dyDescent="0.25">
      <c r="C22" t="s">
        <v>2</v>
      </c>
      <c r="D22" t="s">
        <v>2</v>
      </c>
      <c r="E22" t="s">
        <v>2</v>
      </c>
      <c r="F22" t="s">
        <v>2</v>
      </c>
      <c r="H22" t="s">
        <v>2</v>
      </c>
      <c r="I22" t="s">
        <v>2</v>
      </c>
    </row>
    <row r="23" spans="3:9" ht="18" x14ac:dyDescent="0.25">
      <c r="C23" t="s">
        <v>2</v>
      </c>
      <c r="D23" t="s">
        <v>2</v>
      </c>
      <c r="E23" t="s">
        <v>2</v>
      </c>
      <c r="F23" t="s">
        <v>2</v>
      </c>
      <c r="H23" t="s">
        <v>2</v>
      </c>
      <c r="I23" t="s">
        <v>2</v>
      </c>
    </row>
    <row r="24" spans="3:9" ht="18" x14ac:dyDescent="0.25">
      <c r="C24" t="s">
        <v>2</v>
      </c>
      <c r="D24" t="s">
        <v>2</v>
      </c>
      <c r="E24" t="s">
        <v>2</v>
      </c>
      <c r="F24" t="s">
        <v>2</v>
      </c>
      <c r="H24" t="s">
        <v>2</v>
      </c>
      <c r="I24" t="s">
        <v>2</v>
      </c>
    </row>
    <row r="25" spans="3:9" ht="18" x14ac:dyDescent="0.25">
      <c r="C25" t="s">
        <v>2</v>
      </c>
      <c r="D25" t="s">
        <v>2</v>
      </c>
      <c r="E25" t="s">
        <v>2</v>
      </c>
      <c r="F25" t="s">
        <v>2</v>
      </c>
      <c r="H25" t="s">
        <v>2</v>
      </c>
      <c r="I25" t="s">
        <v>2</v>
      </c>
    </row>
    <row r="26" spans="3:9" ht="18" x14ac:dyDescent="0.25">
      <c r="C26" t="s">
        <v>2</v>
      </c>
      <c r="D26" t="s">
        <v>2</v>
      </c>
      <c r="E26" t="s">
        <v>2</v>
      </c>
      <c r="F26" t="s">
        <v>2</v>
      </c>
      <c r="H26" t="s">
        <v>2</v>
      </c>
      <c r="I26" t="s">
        <v>2</v>
      </c>
    </row>
    <row r="27" spans="3:9" ht="18" x14ac:dyDescent="0.25">
      <c r="C27" t="s">
        <v>2</v>
      </c>
      <c r="D27" t="s">
        <v>2</v>
      </c>
      <c r="E27" t="s">
        <v>2</v>
      </c>
      <c r="F27" t="s">
        <v>2</v>
      </c>
      <c r="H27" t="s">
        <v>2</v>
      </c>
      <c r="I27" t="s">
        <v>2</v>
      </c>
    </row>
    <row r="28" spans="3:9" ht="18" x14ac:dyDescent="0.25">
      <c r="C28" t="s">
        <v>2</v>
      </c>
      <c r="D28" t="s">
        <v>2</v>
      </c>
      <c r="E28" t="s">
        <v>2</v>
      </c>
      <c r="F28" t="s">
        <v>2</v>
      </c>
      <c r="H28" t="s">
        <v>2</v>
      </c>
      <c r="I28" t="s">
        <v>2</v>
      </c>
    </row>
    <row r="29" spans="3:9" ht="18" x14ac:dyDescent="0.25">
      <c r="C29" t="s">
        <v>2</v>
      </c>
      <c r="D29" t="s">
        <v>2</v>
      </c>
      <c r="E29" t="s">
        <v>2</v>
      </c>
      <c r="F29" t="s">
        <v>2</v>
      </c>
      <c r="H29" t="s">
        <v>2</v>
      </c>
      <c r="I29" t="s">
        <v>2</v>
      </c>
    </row>
    <row r="30" spans="3:9" ht="18" x14ac:dyDescent="0.25">
      <c r="C30" t="s">
        <v>2</v>
      </c>
      <c r="D30" t="s">
        <v>2</v>
      </c>
      <c r="E30" t="s">
        <v>2</v>
      </c>
      <c r="F30" t="s">
        <v>2</v>
      </c>
      <c r="H30" t="s">
        <v>2</v>
      </c>
      <c r="I30" t="s">
        <v>2</v>
      </c>
    </row>
    <row r="31" spans="3:9" ht="18" x14ac:dyDescent="0.25">
      <c r="C31" t="s">
        <v>2</v>
      </c>
      <c r="D31" t="s">
        <v>2</v>
      </c>
      <c r="E31" t="s">
        <v>2</v>
      </c>
      <c r="F31" t="s">
        <v>2</v>
      </c>
      <c r="H31" t="s">
        <v>2</v>
      </c>
      <c r="I31" t="s">
        <v>2</v>
      </c>
    </row>
    <row r="32" spans="3:9" ht="18" x14ac:dyDescent="0.25">
      <c r="C32" t="s">
        <v>2</v>
      </c>
      <c r="D32" t="s">
        <v>2</v>
      </c>
      <c r="E32" t="s">
        <v>2</v>
      </c>
      <c r="F32" t="s">
        <v>2</v>
      </c>
      <c r="H32" t="s">
        <v>2</v>
      </c>
      <c r="I32" t="s">
        <v>2</v>
      </c>
    </row>
    <row r="33" spans="3:9" ht="18" x14ac:dyDescent="0.25">
      <c r="C33" t="s">
        <v>2</v>
      </c>
      <c r="D33" t="s">
        <v>2</v>
      </c>
      <c r="E33" t="s">
        <v>2</v>
      </c>
      <c r="F33" t="s">
        <v>2</v>
      </c>
      <c r="H33" t="s">
        <v>2</v>
      </c>
      <c r="I33" t="s">
        <v>2</v>
      </c>
    </row>
    <row r="34" spans="3:9" ht="18" x14ac:dyDescent="0.25">
      <c r="C34" t="s">
        <v>2</v>
      </c>
      <c r="D34" t="s">
        <v>2</v>
      </c>
      <c r="E34" t="s">
        <v>2</v>
      </c>
      <c r="F34" t="s">
        <v>2</v>
      </c>
      <c r="H34" t="s">
        <v>2</v>
      </c>
      <c r="I34" t="s">
        <v>2</v>
      </c>
    </row>
    <row r="35" spans="3:9" ht="18" x14ac:dyDescent="0.25">
      <c r="C35" t="s">
        <v>2</v>
      </c>
      <c r="D35" t="s">
        <v>2</v>
      </c>
      <c r="E35" t="s">
        <v>2</v>
      </c>
      <c r="F35" t="s">
        <v>2</v>
      </c>
      <c r="H35" t="s">
        <v>2</v>
      </c>
      <c r="I35" t="s">
        <v>2</v>
      </c>
    </row>
    <row r="36" spans="3:9" ht="18" x14ac:dyDescent="0.25">
      <c r="C36" t="s">
        <v>2</v>
      </c>
      <c r="D36" t="s">
        <v>2</v>
      </c>
      <c r="E36" t="s">
        <v>2</v>
      </c>
      <c r="F36" t="s">
        <v>2</v>
      </c>
      <c r="H36" t="s">
        <v>2</v>
      </c>
      <c r="I36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5"/>
  <sheetViews>
    <sheetView showGridLines="0" tabSelected="1" workbookViewId="0">
      <selection activeCell="I6" sqref="I6"/>
    </sheetView>
  </sheetViews>
  <sheetFormatPr baseColWidth="10" defaultRowHeight="16" x14ac:dyDescent="0.25"/>
  <cols>
    <col min="1" max="1" width="2.5703125" customWidth="1"/>
    <col min="2" max="2" width="2" customWidth="1"/>
    <col min="3" max="3" width="15.5703125" customWidth="1"/>
    <col min="7" max="7" width="15.7109375" customWidth="1"/>
  </cols>
  <sheetData>
    <row r="1" spans="1:10" ht="18" x14ac:dyDescent="0.25">
      <c r="A1" t="s">
        <v>2</v>
      </c>
      <c r="C1" t="s">
        <v>2</v>
      </c>
      <c r="D1" t="s">
        <v>2</v>
      </c>
      <c r="E1" t="s">
        <v>2</v>
      </c>
      <c r="F1" t="s">
        <v>2</v>
      </c>
      <c r="G1" t="s">
        <v>2</v>
      </c>
    </row>
    <row r="2" spans="1:10" ht="18" x14ac:dyDescent="0.25">
      <c r="A2" t="s">
        <v>2</v>
      </c>
      <c r="B2" s="16" t="s">
        <v>2</v>
      </c>
      <c r="C2" s="36" t="s">
        <v>22</v>
      </c>
      <c r="D2" s="2" t="s">
        <v>2</v>
      </c>
      <c r="E2" s="3" t="s">
        <v>2</v>
      </c>
      <c r="F2" s="11" t="s">
        <v>2</v>
      </c>
      <c r="G2" s="3" t="s">
        <v>2</v>
      </c>
    </row>
    <row r="3" spans="1:10" ht="10.5" customHeight="1" x14ac:dyDescent="0.25">
      <c r="C3" s="37" t="s">
        <v>2</v>
      </c>
      <c r="D3" s="37" t="s">
        <v>2</v>
      </c>
      <c r="E3" s="37" t="s">
        <v>2</v>
      </c>
      <c r="F3" s="37" t="s">
        <v>2</v>
      </c>
      <c r="G3" s="37" t="s">
        <v>2</v>
      </c>
    </row>
    <row r="4" spans="1:10" ht="18" x14ac:dyDescent="0.25">
      <c r="A4" t="s">
        <v>2</v>
      </c>
      <c r="B4" s="16" t="s">
        <v>2</v>
      </c>
      <c r="C4" t="s">
        <v>2</v>
      </c>
      <c r="D4" t="s">
        <v>2</v>
      </c>
      <c r="E4" t="s">
        <v>2</v>
      </c>
      <c r="F4" t="s">
        <v>2</v>
      </c>
      <c r="G4" t="s">
        <v>2</v>
      </c>
    </row>
    <row r="5" spans="1:10" ht="18" x14ac:dyDescent="0.25">
      <c r="A5" t="s">
        <v>2</v>
      </c>
      <c r="C5" s="35" t="s">
        <v>26</v>
      </c>
      <c r="D5" s="35" t="s">
        <v>23</v>
      </c>
      <c r="E5" s="35" t="s">
        <v>27</v>
      </c>
      <c r="F5" s="35" t="s">
        <v>24</v>
      </c>
      <c r="G5" s="35" t="s">
        <v>25</v>
      </c>
    </row>
    <row r="6" spans="1:10" ht="18" x14ac:dyDescent="0.25">
      <c r="C6" s="38" t="s">
        <v>49</v>
      </c>
      <c r="D6" s="38" t="s">
        <v>28</v>
      </c>
      <c r="E6" s="39">
        <v>45839</v>
      </c>
      <c r="F6" s="40">
        <v>500</v>
      </c>
      <c r="G6" s="41" t="s">
        <v>13</v>
      </c>
    </row>
    <row r="7" spans="1:10" ht="18" x14ac:dyDescent="0.25">
      <c r="C7" s="42" t="s">
        <v>36</v>
      </c>
      <c r="D7" s="42" t="s">
        <v>28</v>
      </c>
      <c r="E7" s="43">
        <v>45839</v>
      </c>
      <c r="F7" s="44">
        <v>200</v>
      </c>
      <c r="G7" s="45" t="s">
        <v>1</v>
      </c>
    </row>
    <row r="8" spans="1:10" ht="18" x14ac:dyDescent="0.25">
      <c r="C8" s="38" t="s">
        <v>37</v>
      </c>
      <c r="D8" s="38" t="s">
        <v>28</v>
      </c>
      <c r="E8" s="39">
        <v>45839</v>
      </c>
      <c r="F8" s="40">
        <v>15</v>
      </c>
      <c r="G8" s="41" t="s">
        <v>9</v>
      </c>
    </row>
    <row r="9" spans="1:10" ht="18" x14ac:dyDescent="0.25">
      <c r="C9" s="42" t="s">
        <v>29</v>
      </c>
      <c r="D9" s="42" t="s">
        <v>28</v>
      </c>
      <c r="E9" s="43">
        <v>45839</v>
      </c>
      <c r="F9" s="44">
        <v>10</v>
      </c>
      <c r="G9" s="45" t="s">
        <v>15</v>
      </c>
    </row>
    <row r="10" spans="1:10" ht="18" x14ac:dyDescent="0.25">
      <c r="C10" s="38" t="s">
        <v>50</v>
      </c>
      <c r="D10" s="38" t="s">
        <v>28</v>
      </c>
      <c r="E10" s="39">
        <v>45839</v>
      </c>
      <c r="F10" s="40">
        <v>25</v>
      </c>
      <c r="G10" s="41" t="s">
        <v>4</v>
      </c>
    </row>
    <row r="11" spans="1:10" ht="18" x14ac:dyDescent="0.25">
      <c r="C11" s="42" t="s">
        <v>45</v>
      </c>
      <c r="D11" s="42" t="s">
        <v>28</v>
      </c>
      <c r="E11" s="43">
        <v>45839</v>
      </c>
      <c r="F11" s="44">
        <v>5</v>
      </c>
      <c r="G11" s="45" t="s">
        <v>15</v>
      </c>
    </row>
    <row r="12" spans="1:10" ht="18" x14ac:dyDescent="0.25">
      <c r="C12" s="38" t="s">
        <v>34</v>
      </c>
      <c r="D12" s="38" t="s">
        <v>28</v>
      </c>
      <c r="E12" s="39">
        <v>45839</v>
      </c>
      <c r="F12" s="40">
        <v>15</v>
      </c>
      <c r="G12" s="41" t="s">
        <v>15</v>
      </c>
      <c r="J12" t="s">
        <v>2</v>
      </c>
    </row>
    <row r="13" spans="1:10" ht="18" x14ac:dyDescent="0.25">
      <c r="C13" s="42" t="s">
        <v>35</v>
      </c>
      <c r="D13" s="42" t="s">
        <v>28</v>
      </c>
      <c r="E13" s="43">
        <v>45840</v>
      </c>
      <c r="F13" s="44">
        <v>5</v>
      </c>
      <c r="G13" s="45" t="s">
        <v>15</v>
      </c>
      <c r="J13" t="s">
        <v>2</v>
      </c>
    </row>
    <row r="14" spans="1:10" ht="18" x14ac:dyDescent="0.25">
      <c r="C14" s="38" t="s">
        <v>30</v>
      </c>
      <c r="D14" s="38" t="s">
        <v>28</v>
      </c>
      <c r="E14" s="39">
        <v>45840</v>
      </c>
      <c r="F14" s="40">
        <v>1</v>
      </c>
      <c r="G14" s="41" t="s">
        <v>9</v>
      </c>
    </row>
    <row r="15" spans="1:10" ht="18" x14ac:dyDescent="0.25">
      <c r="C15" s="42" t="s">
        <v>47</v>
      </c>
      <c r="D15" s="42" t="s">
        <v>28</v>
      </c>
      <c r="E15" s="43">
        <v>45840</v>
      </c>
      <c r="F15" s="44">
        <v>8</v>
      </c>
      <c r="G15" s="45" t="s">
        <v>11</v>
      </c>
    </row>
    <row r="16" spans="1:10" ht="18" x14ac:dyDescent="0.25">
      <c r="C16" s="38" t="s">
        <v>29</v>
      </c>
      <c r="D16" s="38" t="s">
        <v>28</v>
      </c>
      <c r="E16" s="39">
        <v>45840</v>
      </c>
      <c r="F16" s="40">
        <v>12</v>
      </c>
      <c r="G16" s="41" t="s">
        <v>15</v>
      </c>
    </row>
    <row r="17" spans="3:7" ht="18" x14ac:dyDescent="0.25">
      <c r="C17" s="42" t="s">
        <v>30</v>
      </c>
      <c r="D17" s="42" t="s">
        <v>28</v>
      </c>
      <c r="E17" s="43">
        <v>45840</v>
      </c>
      <c r="F17" s="44">
        <v>1</v>
      </c>
      <c r="G17" s="45" t="s">
        <v>9</v>
      </c>
    </row>
    <row r="18" spans="3:7" ht="18" x14ac:dyDescent="0.25">
      <c r="C18" s="38" t="s">
        <v>41</v>
      </c>
      <c r="D18" s="38" t="s">
        <v>28</v>
      </c>
      <c r="E18" s="39">
        <v>45840</v>
      </c>
      <c r="F18" s="40">
        <v>14</v>
      </c>
      <c r="G18" s="41" t="s">
        <v>4</v>
      </c>
    </row>
    <row r="19" spans="3:7" ht="18" x14ac:dyDescent="0.25">
      <c r="C19" s="42" t="s">
        <v>34</v>
      </c>
      <c r="D19" s="42" t="s">
        <v>28</v>
      </c>
      <c r="E19" s="43">
        <v>45840</v>
      </c>
      <c r="F19" s="44">
        <v>28</v>
      </c>
      <c r="G19" s="45" t="s">
        <v>15</v>
      </c>
    </row>
    <row r="20" spans="3:7" ht="18" x14ac:dyDescent="0.25">
      <c r="C20" s="38" t="s">
        <v>35</v>
      </c>
      <c r="D20" s="38" t="s">
        <v>28</v>
      </c>
      <c r="E20" s="39">
        <v>45841</v>
      </c>
      <c r="F20" s="40">
        <v>3</v>
      </c>
      <c r="G20" s="41" t="s">
        <v>15</v>
      </c>
    </row>
    <row r="21" spans="3:7" ht="18" x14ac:dyDescent="0.25">
      <c r="C21" s="42" t="s">
        <v>30</v>
      </c>
      <c r="D21" s="42" t="s">
        <v>28</v>
      </c>
      <c r="E21" s="43">
        <v>45841</v>
      </c>
      <c r="F21" s="44">
        <v>1</v>
      </c>
      <c r="G21" s="45" t="s">
        <v>9</v>
      </c>
    </row>
    <row r="22" spans="3:7" ht="18" x14ac:dyDescent="0.25">
      <c r="C22" s="38" t="s">
        <v>59</v>
      </c>
      <c r="D22" s="38" t="s">
        <v>31</v>
      </c>
      <c r="E22" s="39">
        <v>45841</v>
      </c>
      <c r="F22" s="40">
        <v>70</v>
      </c>
      <c r="G22" s="41" t="s">
        <v>13</v>
      </c>
    </row>
    <row r="23" spans="3:7" ht="18" x14ac:dyDescent="0.25">
      <c r="C23" s="42" t="s">
        <v>30</v>
      </c>
      <c r="D23" s="42" t="s">
        <v>31</v>
      </c>
      <c r="E23" s="43">
        <v>45841</v>
      </c>
      <c r="F23" s="44">
        <v>2</v>
      </c>
      <c r="G23" s="45" t="s">
        <v>9</v>
      </c>
    </row>
    <row r="24" spans="3:7" ht="18" x14ac:dyDescent="0.25">
      <c r="C24" s="38" t="s">
        <v>39</v>
      </c>
      <c r="D24" s="38" t="s">
        <v>31</v>
      </c>
      <c r="E24" s="39">
        <v>45841</v>
      </c>
      <c r="F24" s="40">
        <v>120</v>
      </c>
      <c r="G24" s="41" t="s">
        <v>1</v>
      </c>
    </row>
    <row r="25" spans="3:7" ht="18" x14ac:dyDescent="0.25">
      <c r="C25" s="42" t="s">
        <v>38</v>
      </c>
      <c r="D25" s="42" t="s">
        <v>31</v>
      </c>
      <c r="E25" s="43">
        <v>45841</v>
      </c>
      <c r="F25" s="44">
        <v>5</v>
      </c>
      <c r="G25" s="45" t="s">
        <v>11</v>
      </c>
    </row>
    <row r="26" spans="3:7" ht="18" x14ac:dyDescent="0.25">
      <c r="C26" s="38" t="s">
        <v>54</v>
      </c>
      <c r="D26" s="38" t="s">
        <v>31</v>
      </c>
      <c r="E26" s="39">
        <v>45841</v>
      </c>
      <c r="F26" s="40">
        <v>2</v>
      </c>
      <c r="G26" s="41" t="s">
        <v>15</v>
      </c>
    </row>
    <row r="27" spans="3:7" ht="18" x14ac:dyDescent="0.25">
      <c r="C27" s="42" t="s">
        <v>45</v>
      </c>
      <c r="D27" s="42" t="s">
        <v>31</v>
      </c>
      <c r="E27" s="43">
        <v>45841</v>
      </c>
      <c r="F27" s="44">
        <v>3</v>
      </c>
      <c r="G27" s="45" t="s">
        <v>15</v>
      </c>
    </row>
    <row r="28" spans="3:7" ht="18" x14ac:dyDescent="0.25">
      <c r="C28" s="38" t="s">
        <v>42</v>
      </c>
      <c r="D28" s="38" t="s">
        <v>31</v>
      </c>
      <c r="E28" s="39">
        <v>45841</v>
      </c>
      <c r="F28" s="40">
        <v>35</v>
      </c>
      <c r="G28" s="41" t="s">
        <v>4</v>
      </c>
    </row>
    <row r="29" spans="3:7" ht="18" x14ac:dyDescent="0.25">
      <c r="C29" s="42" t="s">
        <v>34</v>
      </c>
      <c r="D29" s="42" t="s">
        <v>31</v>
      </c>
      <c r="E29" s="43">
        <v>45841</v>
      </c>
      <c r="F29" s="44">
        <v>28</v>
      </c>
      <c r="G29" s="45" t="s">
        <v>15</v>
      </c>
    </row>
    <row r="30" spans="3:7" ht="18" x14ac:dyDescent="0.25">
      <c r="C30" s="38" t="s">
        <v>45</v>
      </c>
      <c r="D30" s="38" t="s">
        <v>31</v>
      </c>
      <c r="E30" s="39">
        <v>45842</v>
      </c>
      <c r="F30" s="40">
        <v>2</v>
      </c>
      <c r="G30" s="41" t="s">
        <v>15</v>
      </c>
    </row>
    <row r="31" spans="3:7" ht="18" x14ac:dyDescent="0.25">
      <c r="C31" s="42" t="s">
        <v>30</v>
      </c>
      <c r="D31" s="42" t="s">
        <v>31</v>
      </c>
      <c r="E31" s="43">
        <v>45842</v>
      </c>
      <c r="F31" s="44">
        <v>1</v>
      </c>
      <c r="G31" s="45" t="s">
        <v>9</v>
      </c>
    </row>
    <row r="32" spans="3:7" ht="18" x14ac:dyDescent="0.25">
      <c r="C32" s="38" t="s">
        <v>55</v>
      </c>
      <c r="D32" s="38" t="s">
        <v>31</v>
      </c>
      <c r="E32" s="39">
        <v>45842</v>
      </c>
      <c r="F32" s="40">
        <v>0.8</v>
      </c>
      <c r="G32" s="41" t="s">
        <v>9</v>
      </c>
    </row>
    <row r="33" spans="3:7" ht="18" x14ac:dyDescent="0.25">
      <c r="C33" s="42" t="s">
        <v>40</v>
      </c>
      <c r="D33" s="42" t="s">
        <v>31</v>
      </c>
      <c r="E33" s="43">
        <v>45842</v>
      </c>
      <c r="F33" s="44">
        <v>12</v>
      </c>
      <c r="G33" s="45" t="s">
        <v>11</v>
      </c>
    </row>
    <row r="34" spans="3:7" ht="18" x14ac:dyDescent="0.25">
      <c r="C34" s="38" t="s">
        <v>44</v>
      </c>
      <c r="D34" s="38" t="s">
        <v>31</v>
      </c>
      <c r="E34" s="39">
        <v>45842</v>
      </c>
      <c r="F34" s="40">
        <v>16</v>
      </c>
      <c r="G34" s="41" t="s">
        <v>9</v>
      </c>
    </row>
    <row r="35" spans="3:7" ht="18" x14ac:dyDescent="0.25">
      <c r="C35" s="42" t="s">
        <v>41</v>
      </c>
      <c r="D35" s="42" t="s">
        <v>31</v>
      </c>
      <c r="E35" s="43">
        <v>45842</v>
      </c>
      <c r="F35" s="44">
        <v>6</v>
      </c>
      <c r="G35" s="45" t="s">
        <v>4</v>
      </c>
    </row>
    <row r="36" spans="3:7" ht="18" x14ac:dyDescent="0.25">
      <c r="C36" s="38" t="s">
        <v>34</v>
      </c>
      <c r="D36" s="38" t="s">
        <v>31</v>
      </c>
      <c r="E36" s="39">
        <v>45842</v>
      </c>
      <c r="F36" s="40">
        <v>15</v>
      </c>
      <c r="G36" s="41" t="s">
        <v>15</v>
      </c>
    </row>
    <row r="37" spans="3:7" ht="18" x14ac:dyDescent="0.25">
      <c r="C37" s="42" t="s">
        <v>37</v>
      </c>
      <c r="D37" s="42" t="s">
        <v>31</v>
      </c>
      <c r="E37" s="43">
        <v>45843</v>
      </c>
      <c r="F37" s="44">
        <v>9</v>
      </c>
      <c r="G37" s="45" t="s">
        <v>9</v>
      </c>
    </row>
    <row r="38" spans="3:7" ht="18" x14ac:dyDescent="0.25">
      <c r="C38" s="38" t="s">
        <v>51</v>
      </c>
      <c r="D38" s="38" t="s">
        <v>31</v>
      </c>
      <c r="E38" s="39">
        <v>45843</v>
      </c>
      <c r="F38" s="40">
        <v>4</v>
      </c>
      <c r="G38" s="41" t="s">
        <v>15</v>
      </c>
    </row>
    <row r="39" spans="3:7" ht="18" x14ac:dyDescent="0.25">
      <c r="C39" s="42" t="s">
        <v>46</v>
      </c>
      <c r="D39" s="42" t="s">
        <v>32</v>
      </c>
      <c r="E39" s="43">
        <v>45843</v>
      </c>
      <c r="F39" s="44">
        <v>150</v>
      </c>
      <c r="G39" s="45" t="s">
        <v>13</v>
      </c>
    </row>
    <row r="40" spans="3:7" ht="18" x14ac:dyDescent="0.25">
      <c r="C40" s="38" t="s">
        <v>37</v>
      </c>
      <c r="D40" s="38" t="s">
        <v>32</v>
      </c>
      <c r="E40" s="39">
        <v>45843</v>
      </c>
      <c r="F40" s="40">
        <v>19</v>
      </c>
      <c r="G40" s="41" t="s">
        <v>9</v>
      </c>
    </row>
    <row r="41" spans="3:7" ht="18" x14ac:dyDescent="0.25">
      <c r="C41" s="42" t="s">
        <v>43</v>
      </c>
      <c r="D41" s="42" t="s">
        <v>32</v>
      </c>
      <c r="E41" s="43">
        <v>45843</v>
      </c>
      <c r="F41" s="44">
        <v>160</v>
      </c>
      <c r="G41" s="45" t="s">
        <v>1</v>
      </c>
    </row>
    <row r="42" spans="3:7" ht="18" x14ac:dyDescent="0.25">
      <c r="C42" s="38" t="s">
        <v>58</v>
      </c>
      <c r="D42" s="38" t="s">
        <v>32</v>
      </c>
      <c r="E42" s="39">
        <v>45843</v>
      </c>
      <c r="F42" s="40">
        <v>3</v>
      </c>
      <c r="G42" s="41" t="s">
        <v>9</v>
      </c>
    </row>
    <row r="43" spans="3:7" ht="18" x14ac:dyDescent="0.25">
      <c r="C43" s="42" t="s">
        <v>29</v>
      </c>
      <c r="D43" s="42" t="s">
        <v>32</v>
      </c>
      <c r="E43" s="43">
        <v>45843</v>
      </c>
      <c r="F43" s="44">
        <v>6</v>
      </c>
      <c r="G43" s="45" t="s">
        <v>15</v>
      </c>
    </row>
    <row r="44" spans="3:7" ht="18" x14ac:dyDescent="0.25">
      <c r="C44" s="38" t="s">
        <v>56</v>
      </c>
      <c r="D44" s="38" t="s">
        <v>32</v>
      </c>
      <c r="E44" s="39">
        <v>45843</v>
      </c>
      <c r="F44" s="40">
        <v>4</v>
      </c>
      <c r="G44" s="41" t="s">
        <v>11</v>
      </c>
    </row>
    <row r="45" spans="3:7" ht="18" x14ac:dyDescent="0.25">
      <c r="C45" s="42" t="s">
        <v>57</v>
      </c>
      <c r="D45" s="42" t="s">
        <v>32</v>
      </c>
      <c r="E45" s="43">
        <v>45843</v>
      </c>
      <c r="F45" s="44">
        <v>3</v>
      </c>
      <c r="G45" s="45" t="s">
        <v>4</v>
      </c>
    </row>
    <row r="46" spans="3:7" ht="18" x14ac:dyDescent="0.25">
      <c r="C46" s="38" t="s">
        <v>48</v>
      </c>
      <c r="D46" s="38" t="s">
        <v>32</v>
      </c>
      <c r="E46" s="39">
        <v>45843</v>
      </c>
      <c r="F46" s="40">
        <v>4</v>
      </c>
      <c r="G46" s="41" t="s">
        <v>15</v>
      </c>
    </row>
    <row r="47" spans="3:7" ht="18" x14ac:dyDescent="0.25">
      <c r="C47" s="42" t="s">
        <v>34</v>
      </c>
      <c r="D47" s="42" t="s">
        <v>32</v>
      </c>
      <c r="E47" s="43">
        <v>45843</v>
      </c>
      <c r="F47" s="44">
        <v>25</v>
      </c>
      <c r="G47" s="45" t="s">
        <v>15</v>
      </c>
    </row>
    <row r="48" spans="3:7" ht="18" x14ac:dyDescent="0.25">
      <c r="C48" s="38" t="s">
        <v>45</v>
      </c>
      <c r="D48" s="38" t="s">
        <v>32</v>
      </c>
      <c r="E48" s="39">
        <v>45844</v>
      </c>
      <c r="F48" s="40">
        <v>3.5</v>
      </c>
      <c r="G48" s="41" t="s">
        <v>15</v>
      </c>
    </row>
    <row r="49" spans="3:7" ht="18" x14ac:dyDescent="0.25">
      <c r="C49" s="42" t="s">
        <v>30</v>
      </c>
      <c r="D49" s="42" t="s">
        <v>32</v>
      </c>
      <c r="E49" s="43">
        <v>45844</v>
      </c>
      <c r="F49" s="44">
        <v>1</v>
      </c>
      <c r="G49" s="45" t="s">
        <v>9</v>
      </c>
    </row>
    <row r="50" spans="3:7" ht="18" x14ac:dyDescent="0.25">
      <c r="C50" s="38" t="s">
        <v>33</v>
      </c>
      <c r="D50" s="38" t="s">
        <v>32</v>
      </c>
      <c r="E50" s="39">
        <v>45844</v>
      </c>
      <c r="F50" s="40">
        <v>5</v>
      </c>
      <c r="G50" s="41" t="s">
        <v>15</v>
      </c>
    </row>
    <row r="51" spans="3:7" ht="18" x14ac:dyDescent="0.25">
      <c r="C51" s="42" t="s">
        <v>53</v>
      </c>
      <c r="D51" s="42" t="s">
        <v>32</v>
      </c>
      <c r="E51" s="43">
        <v>45844</v>
      </c>
      <c r="F51" s="44">
        <v>22</v>
      </c>
      <c r="G51" s="45" t="s">
        <v>11</v>
      </c>
    </row>
    <row r="52" spans="3:7" ht="18" x14ac:dyDescent="0.25">
      <c r="C52" s="38" t="s">
        <v>34</v>
      </c>
      <c r="D52" s="38" t="s">
        <v>32</v>
      </c>
      <c r="E52" s="39">
        <v>45844</v>
      </c>
      <c r="F52" s="40">
        <v>12</v>
      </c>
      <c r="G52" s="41" t="s">
        <v>15</v>
      </c>
    </row>
    <row r="53" spans="3:7" ht="18" x14ac:dyDescent="0.25">
      <c r="C53" s="42" t="s">
        <v>35</v>
      </c>
      <c r="D53" s="42" t="s">
        <v>32</v>
      </c>
      <c r="E53" s="43">
        <v>45845</v>
      </c>
      <c r="F53" s="44">
        <v>6</v>
      </c>
      <c r="G53" s="45" t="s">
        <v>15</v>
      </c>
    </row>
    <row r="54" spans="3:7" ht="18" x14ac:dyDescent="0.25">
      <c r="C54" s="38" t="s">
        <v>52</v>
      </c>
      <c r="D54" s="38" t="s">
        <v>32</v>
      </c>
      <c r="E54" s="39">
        <v>45845</v>
      </c>
      <c r="F54" s="40">
        <v>8</v>
      </c>
      <c r="G54" s="41" t="s">
        <v>11</v>
      </c>
    </row>
    <row r="55" spans="3:7" ht="18" x14ac:dyDescent="0.25">
      <c r="C55" s="42" t="s">
        <v>37</v>
      </c>
      <c r="D55" s="42" t="s">
        <v>32</v>
      </c>
      <c r="E55" s="43">
        <v>45845</v>
      </c>
      <c r="F55" s="44">
        <v>10</v>
      </c>
      <c r="G55" s="4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📈 Overview</vt:lpstr>
      <vt:lpstr>🗒️ Expenses</vt:lpstr>
      <vt:lpstr>ExpenseAmount</vt:lpstr>
      <vt:lpstr>ExpenseType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IronCalc User</dc:creator>
  <cp:keywords/>
  <dc:description/>
  <cp:lastModifiedBy>microsoft-image@theuniverse.today</cp:lastModifiedBy>
  <cp:revision/>
  <dcterms:created xsi:type="dcterms:W3CDTF">2025-07-01T14:44:46Z</dcterms:created>
  <dcterms:modified xsi:type="dcterms:W3CDTF">2025-09-27T16:45:04Z</dcterms:modified>
  <cp:category/>
  <cp:contentStatus/>
</cp:coreProperties>
</file>